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845D97A8-ED41-4929-9E64-292C9A4D808D}" xr6:coauthVersionLast="47" xr6:coauthVersionMax="47" xr10:uidLastSave="{00000000-0000-0000-0000-000000000000}"/>
  <bookViews>
    <workbookView xWindow="-108" yWindow="-108" windowWidth="23256" windowHeight="12576" activeTab="4" xr2:uid="{00000000-000D-0000-FFFF-FFFF00000000}"/>
  </bookViews>
  <sheets>
    <sheet name="Fournisseur 1" sheetId="1" r:id="rId1"/>
    <sheet name="Fournisseur 2" sheetId="4" r:id="rId2"/>
    <sheet name="Synthèse" sheetId="3" r:id="rId3"/>
    <sheet name="param" sheetId="5" r:id="rId4"/>
    <sheet name="param rustique" sheetId="6" r:id="rId5"/>
    <sheet name="synthèse rustique " sheetId="7" r:id="rId6"/>
  </sheets>
  <definedNames>
    <definedName name="colonneirustique">OFFSET('param rustique'!$I$1,,,COUNTIF('param rustique'!$I:$I,"&gt;&lt;"))</definedName>
    <definedName name="colonnel">OFFSET(param!$L$1,,,COUNTIF(param!$L:$L,"&gt;&lt;"))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2" i="6" l="1" a="1"/>
  <c r="E52" i="6" s="1"/>
  <c r="E53" i="6" a="1"/>
  <c r="E53" i="6"/>
  <c r="E54" i="6" a="1"/>
  <c r="E54" i="6" s="1"/>
  <c r="E55" i="6" a="1"/>
  <c r="E55" i="6"/>
  <c r="E56" i="6" a="1"/>
  <c r="E56" i="6" s="1"/>
  <c r="E57" i="6" a="1"/>
  <c r="E57" i="6"/>
  <c r="E58" i="6" a="1"/>
  <c r="E58" i="6" s="1"/>
  <c r="E59" i="6" a="1"/>
  <c r="E59" i="6"/>
  <c r="E60" i="6" a="1"/>
  <c r="E60" i="6" s="1"/>
  <c r="E61" i="6" a="1"/>
  <c r="E61" i="6"/>
  <c r="E62" i="6" a="1"/>
  <c r="E62" i="6" s="1"/>
  <c r="E63" i="6" a="1"/>
  <c r="E63" i="6"/>
  <c r="E64" i="6" a="1"/>
  <c r="E64" i="6" s="1"/>
  <c r="E65" i="6" a="1"/>
  <c r="E65" i="6"/>
  <c r="E66" i="6" a="1"/>
  <c r="E66" i="6" s="1"/>
  <c r="E67" i="6" a="1"/>
  <c r="E67" i="6"/>
  <c r="E68" i="6" a="1"/>
  <c r="E68" i="6" s="1"/>
  <c r="E69" i="6" a="1"/>
  <c r="E69" i="6"/>
  <c r="E70" i="6" a="1"/>
  <c r="E70" i="6" s="1"/>
  <c r="E71" i="6" a="1"/>
  <c r="E71" i="6"/>
  <c r="E72" i="6" a="1"/>
  <c r="E72" i="6" s="1"/>
  <c r="E73" i="6" a="1"/>
  <c r="E73" i="6"/>
  <c r="E74" i="6" a="1"/>
  <c r="E74" i="6" s="1"/>
  <c r="E75" i="6" a="1"/>
  <c r="E75" i="6"/>
  <c r="E76" i="6" a="1"/>
  <c r="E76" i="6" s="1"/>
  <c r="E77" i="6" a="1"/>
  <c r="E77" i="6"/>
  <c r="E78" i="6" a="1"/>
  <c r="E78" i="6" s="1"/>
  <c r="E79" i="6" a="1"/>
  <c r="E79" i="6"/>
  <c r="E80" i="6" a="1"/>
  <c r="E80" i="6" s="1"/>
  <c r="E81" i="6" a="1"/>
  <c r="E81" i="6"/>
  <c r="E82" i="6" a="1"/>
  <c r="E82" i="6" s="1"/>
  <c r="E83" i="6" a="1"/>
  <c r="E83" i="6"/>
  <c r="E84" i="6" a="1"/>
  <c r="E84" i="6" s="1"/>
  <c r="E85" i="6" a="1"/>
  <c r="E85" i="6"/>
  <c r="E86" i="6" a="1"/>
  <c r="E86" i="6" s="1"/>
  <c r="E87" i="6" a="1"/>
  <c r="E87" i="6"/>
  <c r="E88" i="6" a="1"/>
  <c r="E88" i="6" s="1"/>
  <c r="E89" i="6" a="1"/>
  <c r="E89" i="6"/>
  <c r="E90" i="6" a="1"/>
  <c r="E90" i="6" s="1"/>
  <c r="E91" i="6" a="1"/>
  <c r="E91" i="6"/>
  <c r="E92" i="6" a="1"/>
  <c r="E92" i="6" s="1"/>
  <c r="E93" i="6" a="1"/>
  <c r="E93" i="6"/>
  <c r="E94" i="6" a="1"/>
  <c r="E94" i="6" s="1"/>
  <c r="E95" i="6" a="1"/>
  <c r="E95" i="6"/>
  <c r="E96" i="6" a="1"/>
  <c r="E96" i="6" s="1"/>
  <c r="E97" i="6" a="1"/>
  <c r="E97" i="6"/>
  <c r="E98" i="6" a="1"/>
  <c r="E98" i="6" s="1"/>
  <c r="E99" i="6" a="1"/>
  <c r="E99" i="6"/>
  <c r="E100" i="6" a="1"/>
  <c r="E100" i="6" s="1"/>
  <c r="E101" i="6" a="1"/>
  <c r="E101" i="6"/>
  <c r="E102" i="6" a="1"/>
  <c r="E102" i="6" s="1"/>
  <c r="E103" i="6" a="1"/>
  <c r="E103" i="6"/>
  <c r="E104" i="6" a="1"/>
  <c r="E104" i="6" s="1"/>
  <c r="E105" i="6" a="1"/>
  <c r="E105" i="6"/>
  <c r="E106" i="6" a="1"/>
  <c r="E106" i="6" s="1"/>
  <c r="E107" i="6" a="1"/>
  <c r="E107" i="6"/>
  <c r="E108" i="6" a="1"/>
  <c r="E108" i="6" s="1"/>
  <c r="E109" i="6" a="1"/>
  <c r="E109" i="6"/>
  <c r="E110" i="6" a="1"/>
  <c r="E110" i="6" s="1"/>
  <c r="E111" i="6" a="1"/>
  <c r="E111" i="6"/>
  <c r="E112" i="6" a="1"/>
  <c r="E112" i="6" s="1"/>
  <c r="E113" i="6" a="1"/>
  <c r="E113" i="6"/>
  <c r="E114" i="6" a="1"/>
  <c r="E114" i="6" s="1"/>
  <c r="E115" i="6" a="1"/>
  <c r="E115" i="6"/>
  <c r="E116" i="6" a="1"/>
  <c r="E116" i="6" s="1"/>
  <c r="E117" i="6" a="1"/>
  <c r="E117" i="6"/>
  <c r="E118" i="6" a="1"/>
  <c r="E118" i="6" s="1"/>
  <c r="E119" i="6" a="1"/>
  <c r="E119" i="6"/>
  <c r="E120" i="6" a="1"/>
  <c r="E120" i="6" s="1"/>
  <c r="E121" i="6" a="1"/>
  <c r="E121" i="6"/>
  <c r="E122" i="6" a="1"/>
  <c r="E122" i="6" s="1"/>
  <c r="E123" i="6" a="1"/>
  <c r="E123" i="6"/>
  <c r="E124" i="6" a="1"/>
  <c r="E124" i="6" s="1"/>
  <c r="E125" i="6" a="1"/>
  <c r="E125" i="6"/>
  <c r="E126" i="6" a="1"/>
  <c r="E126" i="6" s="1"/>
  <c r="E127" i="6" a="1"/>
  <c r="E127" i="6"/>
  <c r="E128" i="6" a="1"/>
  <c r="E128" i="6" s="1"/>
  <c r="E129" i="6" a="1"/>
  <c r="E129" i="6"/>
  <c r="E130" i="6" a="1"/>
  <c r="E130" i="6" s="1"/>
  <c r="E131" i="6" a="1"/>
  <c r="E131" i="6"/>
  <c r="E132" i="6" a="1"/>
  <c r="E132" i="6" s="1"/>
  <c r="E133" i="6" a="1"/>
  <c r="E133" i="6"/>
  <c r="E134" i="6" a="1"/>
  <c r="E134" i="6" s="1"/>
  <c r="E135" i="6" a="1"/>
  <c r="E135" i="6"/>
  <c r="E136" i="6" a="1"/>
  <c r="E136" i="6" s="1"/>
  <c r="E137" i="6" a="1"/>
  <c r="E137" i="6"/>
  <c r="E138" i="6" a="1"/>
  <c r="E138" i="6" s="1"/>
  <c r="E139" i="6" a="1"/>
  <c r="E139" i="6"/>
  <c r="E140" i="6" a="1"/>
  <c r="E140" i="6" s="1"/>
  <c r="E141" i="6" a="1"/>
  <c r="E141" i="6"/>
  <c r="E142" i="6" a="1"/>
  <c r="E142" i="6" s="1"/>
  <c r="E143" i="6" a="1"/>
  <c r="E143" i="6"/>
  <c r="E144" i="6" a="1"/>
  <c r="E144" i="6" s="1"/>
  <c r="E145" i="6" a="1"/>
  <c r="E145" i="6"/>
  <c r="E146" i="6" a="1"/>
  <c r="E146" i="6" s="1"/>
  <c r="E147" i="6" a="1"/>
  <c r="E147" i="6"/>
  <c r="E148" i="6" a="1"/>
  <c r="E148" i="6" s="1"/>
  <c r="E149" i="6" a="1"/>
  <c r="E149" i="6"/>
  <c r="E150" i="6" a="1"/>
  <c r="E150" i="6" s="1"/>
  <c r="E151" i="6" a="1"/>
  <c r="E151" i="6"/>
  <c r="E152" i="6" a="1"/>
  <c r="E152" i="6" s="1"/>
  <c r="E153" i="6" a="1"/>
  <c r="E153" i="6"/>
  <c r="E154" i="6" a="1"/>
  <c r="E154" i="6" s="1"/>
  <c r="E155" i="6" a="1"/>
  <c r="E155" i="6"/>
  <c r="E156" i="6" a="1"/>
  <c r="E156" i="6" s="1"/>
  <c r="E157" i="6" a="1"/>
  <c r="E157" i="6"/>
  <c r="E158" i="6" a="1"/>
  <c r="E158" i="6" s="1"/>
  <c r="E159" i="6" a="1"/>
  <c r="E159" i="6"/>
  <c r="E160" i="6" a="1"/>
  <c r="E160" i="6" s="1"/>
  <c r="E161" i="6" a="1"/>
  <c r="E161" i="6"/>
  <c r="E162" i="6" a="1"/>
  <c r="E162" i="6" s="1"/>
  <c r="E163" i="6" a="1"/>
  <c r="E163" i="6"/>
  <c r="E164" i="6" a="1"/>
  <c r="E164" i="6" s="1"/>
  <c r="E165" i="6" a="1"/>
  <c r="E165" i="6"/>
  <c r="E166" i="6" a="1"/>
  <c r="E166" i="6" s="1"/>
  <c r="E167" i="6" a="1"/>
  <c r="E167" i="6"/>
  <c r="E168" i="6" a="1"/>
  <c r="E168" i="6" s="1"/>
  <c r="E169" i="6" a="1"/>
  <c r="E169" i="6"/>
  <c r="E170" i="6" a="1"/>
  <c r="E170" i="6" s="1"/>
  <c r="E171" i="6" a="1"/>
  <c r="E171" i="6"/>
  <c r="E172" i="6" a="1"/>
  <c r="E172" i="6" s="1"/>
  <c r="E173" i="6" a="1"/>
  <c r="E173" i="6"/>
  <c r="E174" i="6" a="1"/>
  <c r="E174" i="6" s="1"/>
  <c r="E175" i="6" a="1"/>
  <c r="E175" i="6"/>
  <c r="E176" i="6" a="1"/>
  <c r="E176" i="6" s="1"/>
  <c r="E177" i="6" a="1"/>
  <c r="E177" i="6"/>
  <c r="E178" i="6" a="1"/>
  <c r="E178" i="6" s="1"/>
  <c r="E179" i="6" a="1"/>
  <c r="E179" i="6"/>
  <c r="E180" i="6" a="1"/>
  <c r="E180" i="6" s="1"/>
  <c r="E181" i="6" a="1"/>
  <c r="E181" i="6"/>
  <c r="E182" i="6" a="1"/>
  <c r="E182" i="6" s="1"/>
  <c r="E183" i="6" a="1"/>
  <c r="E183" i="6"/>
  <c r="E184" i="6" a="1"/>
  <c r="E184" i="6" s="1"/>
  <c r="E185" i="6" a="1"/>
  <c r="E185" i="6"/>
  <c r="E186" i="6" a="1"/>
  <c r="E186" i="6" s="1"/>
  <c r="E187" i="6" a="1"/>
  <c r="E187" i="6"/>
  <c r="E188" i="6" a="1"/>
  <c r="E188" i="6" s="1"/>
  <c r="E189" i="6" a="1"/>
  <c r="E189" i="6"/>
  <c r="E190" i="6" a="1"/>
  <c r="E190" i="6" s="1"/>
  <c r="E191" i="6" a="1"/>
  <c r="E191" i="6"/>
  <c r="E192" i="6" a="1"/>
  <c r="E192" i="6" s="1"/>
  <c r="E193" i="6" a="1"/>
  <c r="E193" i="6"/>
  <c r="E194" i="6" a="1"/>
  <c r="E194" i="6" s="1"/>
  <c r="E195" i="6" a="1"/>
  <c r="E195" i="6"/>
  <c r="E196" i="6" a="1"/>
  <c r="E196" i="6" s="1"/>
  <c r="E197" i="6" a="1"/>
  <c r="E197" i="6"/>
  <c r="E198" i="6" a="1"/>
  <c r="E198" i="6" s="1"/>
  <c r="E199" i="6" a="1"/>
  <c r="E199" i="6" s="1"/>
  <c r="E200" i="6" a="1"/>
  <c r="E200" i="6" s="1"/>
  <c r="E2" i="6" a="1"/>
  <c r="E2" i="6" s="1"/>
  <c r="E3" i="6" a="1"/>
  <c r="E3" i="6"/>
  <c r="E4" i="6" a="1"/>
  <c r="E4" i="6" s="1"/>
  <c r="E5" i="6" a="1"/>
  <c r="E5" i="6"/>
  <c r="E6" i="6" a="1"/>
  <c r="E6" i="6" s="1"/>
  <c r="E7" i="6" a="1"/>
  <c r="E7" i="6"/>
  <c r="E8" i="6" a="1"/>
  <c r="E8" i="6" s="1"/>
  <c r="E9" i="6" a="1"/>
  <c r="E9" i="6"/>
  <c r="E10" i="6" a="1"/>
  <c r="E10" i="6" s="1"/>
  <c r="E11" i="6" a="1"/>
  <c r="E11" i="6"/>
  <c r="E12" i="6" a="1"/>
  <c r="E12" i="6" s="1"/>
  <c r="E13" i="6" a="1"/>
  <c r="E13" i="6"/>
  <c r="E14" i="6" a="1"/>
  <c r="E14" i="6" s="1"/>
  <c r="E15" i="6" a="1"/>
  <c r="E15" i="6"/>
  <c r="E16" i="6" a="1"/>
  <c r="E16" i="6" s="1"/>
  <c r="E17" i="6" a="1"/>
  <c r="E17" i="6"/>
  <c r="E18" i="6" a="1"/>
  <c r="E18" i="6" s="1"/>
  <c r="E19" i="6" a="1"/>
  <c r="E19" i="6"/>
  <c r="E20" i="6" a="1"/>
  <c r="E20" i="6" s="1"/>
  <c r="E21" i="6" a="1"/>
  <c r="E21" i="6"/>
  <c r="E22" i="6" a="1"/>
  <c r="E22" i="6" s="1"/>
  <c r="E23" i="6" a="1"/>
  <c r="E23" i="6"/>
  <c r="E24" i="6" a="1"/>
  <c r="E24" i="6" s="1"/>
  <c r="E25" i="6" a="1"/>
  <c r="E25" i="6"/>
  <c r="E26" i="6" a="1"/>
  <c r="E26" i="6" s="1"/>
  <c r="E27" i="6" a="1"/>
  <c r="E27" i="6"/>
  <c r="E28" i="6" a="1"/>
  <c r="E28" i="6" s="1"/>
  <c r="E29" i="6" a="1"/>
  <c r="E29" i="6"/>
  <c r="E30" i="6" a="1"/>
  <c r="E30" i="6" s="1"/>
  <c r="E31" i="6" a="1"/>
  <c r="E31" i="6"/>
  <c r="E32" i="6" a="1"/>
  <c r="E32" i="6" s="1"/>
  <c r="E33" i="6" a="1"/>
  <c r="E33" i="6"/>
  <c r="E34" i="6" a="1"/>
  <c r="E34" i="6" s="1"/>
  <c r="E35" i="6" a="1"/>
  <c r="E35" i="6"/>
  <c r="E36" i="6" a="1"/>
  <c r="E36" i="6" s="1"/>
  <c r="E37" i="6" a="1"/>
  <c r="E37" i="6"/>
  <c r="E38" i="6" a="1"/>
  <c r="E38" i="6" s="1"/>
  <c r="E39" i="6" a="1"/>
  <c r="E39" i="6"/>
  <c r="E40" i="6" a="1"/>
  <c r="E40" i="6" s="1"/>
  <c r="E41" i="6" a="1"/>
  <c r="E41" i="6"/>
  <c r="E42" i="6" a="1"/>
  <c r="E42" i="6" s="1"/>
  <c r="E43" i="6" a="1"/>
  <c r="E43" i="6"/>
  <c r="E44" i="6" a="1"/>
  <c r="E44" i="6" s="1"/>
  <c r="E45" i="6" a="1"/>
  <c r="E45" i="6"/>
  <c r="E46" i="6" a="1"/>
  <c r="E46" i="6" s="1"/>
  <c r="E47" i="6" a="1"/>
  <c r="E47" i="6"/>
  <c r="E48" i="6" a="1"/>
  <c r="E48" i="6" s="1"/>
  <c r="E49" i="6" a="1"/>
  <c r="E49" i="6"/>
  <c r="E50" i="6" a="1"/>
  <c r="E50" i="6" s="1"/>
  <c r="E51" i="6" a="1"/>
  <c r="E51" i="6"/>
  <c r="E1" i="6" a="1"/>
  <c r="E1" i="6" s="1"/>
  <c r="L1" i="5" a="1"/>
  <c r="L1" i="5" s="1"/>
  <c r="G1" i="5" a="1"/>
  <c r="G1" i="5" s="1"/>
  <c r="A42" i="6" a="1"/>
  <c r="A42" i="6" s="1"/>
  <c r="A43" i="6" a="1"/>
  <c r="A43" i="6" s="1"/>
  <c r="A44" i="6" a="1"/>
  <c r="A44" i="6"/>
  <c r="B44" i="6"/>
  <c r="A45" i="6" a="1"/>
  <c r="A45" i="6"/>
  <c r="B45" i="6"/>
  <c r="A46" i="6" a="1"/>
  <c r="A46" i="6" s="1"/>
  <c r="A47" i="6" a="1"/>
  <c r="A47" i="6" s="1"/>
  <c r="A48" i="6" a="1"/>
  <c r="B48" i="6" s="1"/>
  <c r="A48" i="6"/>
  <c r="A49" i="6" a="1"/>
  <c r="A49" i="6"/>
  <c r="B49" i="6"/>
  <c r="A50" i="6" a="1"/>
  <c r="A50" i="6" s="1"/>
  <c r="A51" i="6" a="1"/>
  <c r="A51" i="6" s="1"/>
  <c r="A52" i="6" a="1"/>
  <c r="A52" i="6"/>
  <c r="B52" i="6"/>
  <c r="A53" i="6" a="1"/>
  <c r="A53" i="6"/>
  <c r="B53" i="6"/>
  <c r="A54" i="6" a="1"/>
  <c r="A54" i="6" s="1"/>
  <c r="A55" i="6" a="1"/>
  <c r="A55" i="6" s="1"/>
  <c r="A56" i="6" a="1"/>
  <c r="A56" i="6"/>
  <c r="B56" i="6"/>
  <c r="A57" i="6" a="1"/>
  <c r="A57" i="6"/>
  <c r="B57" i="6"/>
  <c r="A58" i="6" a="1"/>
  <c r="A58" i="6" s="1"/>
  <c r="A59" i="6" a="1"/>
  <c r="A59" i="6" s="1"/>
  <c r="A60" i="6" a="1"/>
  <c r="A60" i="6"/>
  <c r="B60" i="6"/>
  <c r="A61" i="6" a="1"/>
  <c r="A61" i="6"/>
  <c r="B61" i="6"/>
  <c r="A62" i="6" a="1"/>
  <c r="A62" i="6" s="1"/>
  <c r="A63" i="6" a="1"/>
  <c r="A63" i="6" s="1"/>
  <c r="A64" i="6" a="1"/>
  <c r="A64" i="6"/>
  <c r="B64" i="6"/>
  <c r="A65" i="6" a="1"/>
  <c r="A65" i="6"/>
  <c r="B65" i="6"/>
  <c r="A66" i="6" a="1"/>
  <c r="A66" i="6" s="1"/>
  <c r="A67" i="6" a="1"/>
  <c r="A67" i="6" s="1"/>
  <c r="A68" i="6" a="1"/>
  <c r="A68" i="6"/>
  <c r="B68" i="6"/>
  <c r="A69" i="6" a="1"/>
  <c r="A69" i="6"/>
  <c r="B69" i="6"/>
  <c r="A70" i="6" a="1"/>
  <c r="A70" i="6" s="1"/>
  <c r="A71" i="6" a="1"/>
  <c r="A71" i="6" s="1"/>
  <c r="A72" i="6" a="1"/>
  <c r="A72" i="6"/>
  <c r="B72" i="6"/>
  <c r="A73" i="6" a="1"/>
  <c r="A73" i="6"/>
  <c r="B73" i="6"/>
  <c r="A74" i="6" a="1"/>
  <c r="A74" i="6" s="1"/>
  <c r="A75" i="6" a="1"/>
  <c r="A75" i="6" s="1"/>
  <c r="A76" i="6" a="1"/>
  <c r="A76" i="6"/>
  <c r="B76" i="6"/>
  <c r="A23" i="6" a="1"/>
  <c r="A23" i="6" s="1"/>
  <c r="A24" i="6" a="1"/>
  <c r="A24" i="6" s="1"/>
  <c r="A25" i="6" a="1"/>
  <c r="A25" i="6"/>
  <c r="B25" i="6"/>
  <c r="A26" i="6" a="1"/>
  <c r="A26" i="6" s="1"/>
  <c r="B26" i="6"/>
  <c r="A27" i="6" a="1"/>
  <c r="A27" i="6" s="1"/>
  <c r="A28" i="6" a="1"/>
  <c r="A28" i="6" s="1"/>
  <c r="A29" i="6" a="1"/>
  <c r="A29" i="6"/>
  <c r="B29" i="6"/>
  <c r="A30" i="6" a="1"/>
  <c r="A30" i="6" s="1"/>
  <c r="B30" i="6"/>
  <c r="A31" i="6" a="1"/>
  <c r="A31" i="6" s="1"/>
  <c r="A32" i="6" a="1"/>
  <c r="A32" i="6" s="1"/>
  <c r="A33" i="6" a="1"/>
  <c r="B33" i="6" s="1"/>
  <c r="A33" i="6"/>
  <c r="A34" i="6" a="1"/>
  <c r="A34" i="6" s="1"/>
  <c r="B34" i="6"/>
  <c r="A35" i="6" a="1"/>
  <c r="A35" i="6" s="1"/>
  <c r="A36" i="6" a="1"/>
  <c r="A36" i="6" s="1"/>
  <c r="A37" i="6" a="1"/>
  <c r="A37" i="6"/>
  <c r="B37" i="6"/>
  <c r="A38" i="6" a="1"/>
  <c r="A38" i="6" s="1"/>
  <c r="B38" i="6"/>
  <c r="A39" i="6" a="1"/>
  <c r="A39" i="6" s="1"/>
  <c r="A40" i="6" a="1"/>
  <c r="A40" i="6" s="1"/>
  <c r="A41" i="6" a="1"/>
  <c r="A41" i="6"/>
  <c r="B41" i="6"/>
  <c r="A2" i="6" a="1"/>
  <c r="A2" i="6" s="1"/>
  <c r="A3" i="6" a="1"/>
  <c r="A3" i="6" s="1"/>
  <c r="A4" i="6" a="1"/>
  <c r="A4" i="6"/>
  <c r="B4" i="6"/>
  <c r="A5" i="6" a="1"/>
  <c r="A5" i="6" s="1"/>
  <c r="B5" i="6"/>
  <c r="A6" i="6" a="1"/>
  <c r="A6" i="6" s="1"/>
  <c r="A7" i="6" a="1"/>
  <c r="A7" i="6" s="1"/>
  <c r="A8" i="6" a="1"/>
  <c r="A8" i="6"/>
  <c r="B8" i="6"/>
  <c r="A9" i="6" a="1"/>
  <c r="A9" i="6" s="1"/>
  <c r="B9" i="6"/>
  <c r="A10" i="6" a="1"/>
  <c r="A10" i="6" s="1"/>
  <c r="A11" i="6" a="1"/>
  <c r="A11" i="6" s="1"/>
  <c r="A12" i="6" a="1"/>
  <c r="A12" i="6"/>
  <c r="B12" i="6"/>
  <c r="A13" i="6" a="1"/>
  <c r="A13" i="6"/>
  <c r="B13" i="6"/>
  <c r="A14" i="6" a="1"/>
  <c r="A14" i="6" s="1"/>
  <c r="A15" i="6" a="1"/>
  <c r="A15" i="6" s="1"/>
  <c r="A16" i="6" a="1"/>
  <c r="A16" i="6"/>
  <c r="B16" i="6"/>
  <c r="A17" i="6" a="1"/>
  <c r="A17" i="6" s="1"/>
  <c r="B17" i="6"/>
  <c r="A18" i="6" a="1"/>
  <c r="A18" i="6" s="1"/>
  <c r="A19" i="6" a="1"/>
  <c r="A19" i="6" s="1"/>
  <c r="A20" i="6" a="1"/>
  <c r="A20" i="6"/>
  <c r="B20" i="6"/>
  <c r="A21" i="6" a="1"/>
  <c r="A21" i="6" s="1"/>
  <c r="B21" i="6"/>
  <c r="A22" i="6" a="1"/>
  <c r="A22" i="6" s="1"/>
  <c r="A1" i="6" a="1"/>
  <c r="A1" i="6" s="1"/>
  <c r="A1" i="5" a="1"/>
  <c r="A1" i="5" s="1"/>
  <c r="F17" i="3" a="1"/>
  <c r="F17" i="3" s="1"/>
  <c r="F18" i="3" a="1"/>
  <c r="F18" i="3"/>
  <c r="F19" i="3" a="1"/>
  <c r="F19" i="3" s="1"/>
  <c r="F20" i="3" a="1"/>
  <c r="F20" i="3"/>
  <c r="F21" i="3" a="1"/>
  <c r="F21" i="3" s="1"/>
  <c r="F22" i="3" a="1"/>
  <c r="F22" i="3"/>
  <c r="F23" i="3" a="1"/>
  <c r="F23" i="3" s="1"/>
  <c r="F24" i="3" a="1"/>
  <c r="F24" i="3"/>
  <c r="F25" i="3" a="1"/>
  <c r="F25" i="3" s="1"/>
  <c r="F26" i="3" a="1"/>
  <c r="F26" i="3"/>
  <c r="F27" i="3" a="1"/>
  <c r="F27" i="3" s="1"/>
  <c r="F28" i="3" a="1"/>
  <c r="F28" i="3"/>
  <c r="F29" i="3" a="1"/>
  <c r="F29" i="3" s="1"/>
  <c r="F30" i="3" a="1"/>
  <c r="F30" i="3"/>
  <c r="F31" i="3" a="1"/>
  <c r="F31" i="3" s="1"/>
  <c r="F32" i="3" a="1"/>
  <c r="F32" i="3"/>
  <c r="F33" i="3" a="1"/>
  <c r="F33" i="3" s="1"/>
  <c r="F34" i="3" a="1"/>
  <c r="F34" i="3"/>
  <c r="F35" i="3" a="1"/>
  <c r="F35" i="3" s="1"/>
  <c r="F36" i="3" a="1"/>
  <c r="F36" i="3"/>
  <c r="F37" i="3" a="1"/>
  <c r="F37" i="3" s="1"/>
  <c r="F38" i="3" a="1"/>
  <c r="F38" i="3"/>
  <c r="F39" i="3" a="1"/>
  <c r="F39" i="3" s="1"/>
  <c r="F40" i="3" a="1"/>
  <c r="F40" i="3"/>
  <c r="F41" i="3" a="1"/>
  <c r="F41" i="3" s="1"/>
  <c r="F42" i="3" a="1"/>
  <c r="F42" i="3"/>
  <c r="F43" i="3" a="1"/>
  <c r="F43" i="3" s="1"/>
  <c r="F44" i="3" a="1"/>
  <c r="F44" i="3"/>
  <c r="F45" i="3" a="1"/>
  <c r="F45" i="3" s="1"/>
  <c r="D17" i="3" a="1"/>
  <c r="D17" i="3" s="1"/>
  <c r="D18" i="3" a="1"/>
  <c r="D18" i="3"/>
  <c r="D19" i="3" a="1"/>
  <c r="D19" i="3" s="1"/>
  <c r="D20" i="3" a="1"/>
  <c r="D20" i="3"/>
  <c r="D21" i="3" a="1"/>
  <c r="D21" i="3" s="1"/>
  <c r="D22" i="3" a="1"/>
  <c r="D22" i="3"/>
  <c r="D23" i="3" a="1"/>
  <c r="D23" i="3" s="1"/>
  <c r="D24" i="3" a="1"/>
  <c r="D24" i="3"/>
  <c r="D25" i="3" a="1"/>
  <c r="D25" i="3" s="1"/>
  <c r="D26" i="3" a="1"/>
  <c r="D26" i="3"/>
  <c r="D27" i="3" a="1"/>
  <c r="D27" i="3" s="1"/>
  <c r="D28" i="3" a="1"/>
  <c r="D28" i="3"/>
  <c r="D29" i="3" a="1"/>
  <c r="D29" i="3" s="1"/>
  <c r="D30" i="3" a="1"/>
  <c r="D30" i="3"/>
  <c r="D31" i="3" a="1"/>
  <c r="D31" i="3" s="1"/>
  <c r="D32" i="3" a="1"/>
  <c r="D32" i="3" s="1"/>
  <c r="D33" i="3" a="1"/>
  <c r="D33" i="3" s="1"/>
  <c r="D34" i="3" a="1"/>
  <c r="D34" i="3"/>
  <c r="D35" i="3" a="1"/>
  <c r="D35" i="3" s="1"/>
  <c r="D36" i="3" a="1"/>
  <c r="D36" i="3"/>
  <c r="D37" i="3" a="1"/>
  <c r="D37" i="3" s="1"/>
  <c r="D38" i="3" a="1"/>
  <c r="D38" i="3"/>
  <c r="D39" i="3" a="1"/>
  <c r="D39" i="3" s="1"/>
  <c r="D40" i="3" a="1"/>
  <c r="D40" i="3"/>
  <c r="D41" i="3" a="1"/>
  <c r="D41" i="3" s="1"/>
  <c r="D42" i="3" a="1"/>
  <c r="D42" i="3"/>
  <c r="D43" i="3" a="1"/>
  <c r="D43" i="3" s="1"/>
  <c r="D44" i="3" a="1"/>
  <c r="D44" i="3"/>
  <c r="D45" i="3" a="1"/>
  <c r="D45" i="3" s="1"/>
  <c r="E17" i="3" a="1"/>
  <c r="E17" i="3" s="1"/>
  <c r="E18" i="3" a="1"/>
  <c r="E18" i="3" s="1"/>
  <c r="E19" i="3" a="1"/>
  <c r="E19" i="3" s="1"/>
  <c r="E20" i="3" a="1"/>
  <c r="E20" i="3" s="1"/>
  <c r="E21" i="3" a="1"/>
  <c r="E21" i="3" s="1"/>
  <c r="E22" i="3" a="1"/>
  <c r="E22" i="3" s="1"/>
  <c r="E23" i="3" a="1"/>
  <c r="E23" i="3" s="1"/>
  <c r="E24" i="3" a="1"/>
  <c r="E24" i="3" s="1"/>
  <c r="E25" i="3" a="1"/>
  <c r="E25" i="3" s="1"/>
  <c r="E26" i="3" a="1"/>
  <c r="E26" i="3"/>
  <c r="E27" i="3" a="1"/>
  <c r="E27" i="3" s="1"/>
  <c r="E28" i="3" a="1"/>
  <c r="E28" i="3" s="1"/>
  <c r="E29" i="3" a="1"/>
  <c r="E29" i="3" s="1"/>
  <c r="E30" i="3" a="1"/>
  <c r="E30" i="3"/>
  <c r="E31" i="3" a="1"/>
  <c r="E31" i="3" s="1"/>
  <c r="E32" i="3" a="1"/>
  <c r="E32" i="3" s="1"/>
  <c r="E33" i="3" a="1"/>
  <c r="E33" i="3" s="1"/>
  <c r="E34" i="3" a="1"/>
  <c r="E34" i="3"/>
  <c r="E35" i="3" a="1"/>
  <c r="E35" i="3" s="1"/>
  <c r="E36" i="3" a="1"/>
  <c r="E36" i="3" s="1"/>
  <c r="E37" i="3" a="1"/>
  <c r="E37" i="3" s="1"/>
  <c r="E38" i="3" a="1"/>
  <c r="E38" i="3" s="1"/>
  <c r="E39" i="3" a="1"/>
  <c r="E39" i="3" s="1"/>
  <c r="E40" i="3" a="1"/>
  <c r="E40" i="3" s="1"/>
  <c r="E41" i="3" a="1"/>
  <c r="E41" i="3" s="1"/>
  <c r="E42" i="3" a="1"/>
  <c r="E42" i="3" s="1"/>
  <c r="E43" i="3" a="1"/>
  <c r="E43" i="3" s="1"/>
  <c r="E44" i="3" a="1"/>
  <c r="E44" i="3" s="1"/>
  <c r="E45" i="3" a="1"/>
  <c r="E45" i="3" s="1"/>
  <c r="C17" i="3" a="1"/>
  <c r="C17" i="3" s="1"/>
  <c r="C18" i="3" a="1"/>
  <c r="C18" i="3" s="1"/>
  <c r="C19" i="3" a="1"/>
  <c r="C19" i="3" s="1"/>
  <c r="C20" i="3" a="1"/>
  <c r="C20" i="3" s="1"/>
  <c r="C21" i="3" a="1"/>
  <c r="C21" i="3"/>
  <c r="C22" i="3" a="1"/>
  <c r="C22" i="3" s="1"/>
  <c r="C23" i="3" a="1"/>
  <c r="C23" i="3"/>
  <c r="C24" i="3" a="1"/>
  <c r="C24" i="3" s="1"/>
  <c r="C25" i="3" a="1"/>
  <c r="C25" i="3" s="1"/>
  <c r="C26" i="3" a="1"/>
  <c r="C26" i="3" s="1"/>
  <c r="C27" i="3" a="1"/>
  <c r="C27" i="3" s="1"/>
  <c r="C28" i="3" a="1"/>
  <c r="C28" i="3" s="1"/>
  <c r="C29" i="3" a="1"/>
  <c r="C29" i="3" s="1"/>
  <c r="C30" i="3" a="1"/>
  <c r="C30" i="3" s="1"/>
  <c r="C31" i="3" a="1"/>
  <c r="C31" i="3" s="1"/>
  <c r="C32" i="3" a="1"/>
  <c r="C32" i="3" s="1"/>
  <c r="C33" i="3" a="1"/>
  <c r="C33" i="3" s="1"/>
  <c r="C34" i="3" a="1"/>
  <c r="C34" i="3" s="1"/>
  <c r="C35" i="3" a="1"/>
  <c r="C35" i="3" s="1"/>
  <c r="C36" i="3" a="1"/>
  <c r="C36" i="3"/>
  <c r="C37" i="3" a="1"/>
  <c r="C37" i="3" s="1"/>
  <c r="C38" i="3" a="1"/>
  <c r="C38" i="3" s="1"/>
  <c r="C39" i="3" a="1"/>
  <c r="C39" i="3" s="1"/>
  <c r="C40" i="3" a="1"/>
  <c r="C40" i="3" s="1"/>
  <c r="C41" i="3" a="1"/>
  <c r="C41" i="3" s="1"/>
  <c r="C42" i="3" a="1"/>
  <c r="C42" i="3" s="1"/>
  <c r="C43" i="3" a="1"/>
  <c r="C43" i="3" s="1"/>
  <c r="C44" i="3" a="1"/>
  <c r="C44" i="3" s="1"/>
  <c r="C45" i="3" a="1"/>
  <c r="C45" i="3" s="1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I5" i="6" l="1" a="1"/>
  <c r="I5" i="6" s="1"/>
  <c r="I1" i="6" a="1"/>
  <c r="I1" i="6" s="1"/>
  <c r="I16" i="6" a="1"/>
  <c r="I16" i="6" s="1"/>
  <c r="I2" i="6" a="1"/>
  <c r="I2" i="6" s="1"/>
  <c r="I13" i="6" a="1"/>
  <c r="I13" i="6" s="1"/>
  <c r="I10" i="6" a="1"/>
  <c r="I10" i="6" s="1"/>
  <c r="I19" i="6" a="1"/>
  <c r="I19" i="6" s="1"/>
  <c r="I17" i="6" a="1"/>
  <c r="I17" i="6" s="1"/>
  <c r="I3" i="6" a="1"/>
  <c r="I3" i="6" s="1"/>
  <c r="I8" i="6" a="1"/>
  <c r="I8" i="6" s="1"/>
  <c r="I11" i="6" a="1"/>
  <c r="I11" i="6" s="1"/>
  <c r="I20" i="6" a="1"/>
  <c r="I20" i="6" s="1"/>
  <c r="I6" i="6" a="1"/>
  <c r="I6" i="6" s="1"/>
  <c r="I9" i="6" a="1"/>
  <c r="I9" i="6" s="1"/>
  <c r="I14" i="6" a="1"/>
  <c r="I14" i="6" s="1"/>
  <c r="I18" i="6" a="1"/>
  <c r="I18" i="6" s="1"/>
  <c r="I21" i="6" a="1"/>
  <c r="I21" i="6" s="1"/>
  <c r="I4" i="6" a="1"/>
  <c r="I4" i="6" s="1"/>
  <c r="I7" i="6" a="1"/>
  <c r="I7" i="6" s="1"/>
  <c r="I12" i="6" a="1"/>
  <c r="I12" i="6" s="1"/>
  <c r="I15" i="6" a="1"/>
  <c r="I15" i="6" s="1"/>
  <c r="B74" i="6"/>
  <c r="B70" i="6"/>
  <c r="B66" i="6"/>
  <c r="B62" i="6"/>
  <c r="B58" i="6"/>
  <c r="B54" i="6"/>
  <c r="B50" i="6"/>
  <c r="B46" i="6"/>
  <c r="B42" i="6"/>
  <c r="B75" i="6"/>
  <c r="B71" i="6"/>
  <c r="B67" i="6"/>
  <c r="B63" i="6"/>
  <c r="B59" i="6"/>
  <c r="B55" i="6"/>
  <c r="B51" i="6"/>
  <c r="B47" i="6"/>
  <c r="B43" i="6"/>
  <c r="B39" i="6"/>
  <c r="B35" i="6"/>
  <c r="B31" i="6"/>
  <c r="B27" i="6"/>
  <c r="B23" i="6"/>
  <c r="B40" i="6"/>
  <c r="B36" i="6"/>
  <c r="B32" i="6"/>
  <c r="B28" i="6"/>
  <c r="B24" i="6"/>
  <c r="B22" i="6"/>
  <c r="B18" i="6"/>
  <c r="B14" i="6"/>
  <c r="B10" i="6"/>
  <c r="B6" i="6"/>
  <c r="B2" i="6"/>
  <c r="B19" i="6"/>
  <c r="B15" i="6"/>
  <c r="B11" i="6"/>
  <c r="B7" i="6"/>
  <c r="B3" i="6"/>
  <c r="B1" i="6"/>
  <c r="L6" i="5" a="1"/>
  <c r="L6" i="5" s="1"/>
  <c r="O47" i="3"/>
  <c r="P47" i="3"/>
  <c r="I47" i="3"/>
  <c r="D47" i="4"/>
  <c r="D47" i="1"/>
  <c r="Q10" i="3"/>
  <c r="Q9" i="3"/>
  <c r="Q8" i="3"/>
  <c r="Q7" i="3"/>
  <c r="Q6" i="3"/>
  <c r="Q5" i="3"/>
  <c r="Q4" i="3"/>
  <c r="Q3" i="3"/>
  <c r="Q2" i="3"/>
  <c r="Q45" i="3"/>
  <c r="Q44" i="3"/>
  <c r="Q43" i="3"/>
  <c r="Q42" i="3"/>
  <c r="Q41" i="3"/>
  <c r="Q40" i="3"/>
  <c r="Q39" i="3"/>
  <c r="Q38" i="3"/>
  <c r="Q37" i="3"/>
  <c r="Q36" i="3"/>
  <c r="Q35" i="3"/>
  <c r="Q34" i="3"/>
  <c r="Q33" i="3"/>
  <c r="Q32" i="3"/>
  <c r="Q31" i="3"/>
  <c r="Q13" i="3"/>
  <c r="Q12" i="3"/>
  <c r="Q11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J2" i="6" l="1" a="1"/>
  <c r="J2" i="6" s="1"/>
  <c r="B2" i="7" s="1"/>
  <c r="L14" i="5" a="1"/>
  <c r="L14" i="5" s="1"/>
  <c r="L12" i="5" a="1"/>
  <c r="L12" i="5" s="1"/>
  <c r="L5" i="5" a="1"/>
  <c r="L5" i="5" s="1"/>
  <c r="L16" i="5" a="1"/>
  <c r="L16" i="5" s="1"/>
  <c r="L17" i="5" a="1"/>
  <c r="L17" i="5" s="1"/>
  <c r="L15" i="5" a="1"/>
  <c r="L15" i="5" s="1"/>
  <c r="L10" i="5" a="1"/>
  <c r="L10" i="5" s="1"/>
  <c r="L3" i="5" a="1"/>
  <c r="L3" i="5" s="1"/>
  <c r="L19" i="5" a="1"/>
  <c r="L19" i="5" s="1"/>
  <c r="L4" i="5" a="1"/>
  <c r="L4" i="5" s="1"/>
  <c r="L20" i="5" a="1"/>
  <c r="L20" i="5" s="1"/>
  <c r="L13" i="5" a="1"/>
  <c r="L13" i="5" s="1"/>
  <c r="L8" i="5" a="1"/>
  <c r="L8" i="5" s="1"/>
  <c r="L9" i="5" a="1"/>
  <c r="L9" i="5" s="1"/>
  <c r="L7" i="5" a="1"/>
  <c r="L7" i="5" s="1"/>
  <c r="L2" i="5" a="1"/>
  <c r="L2" i="5" s="1"/>
  <c r="M2" i="5" s="1" a="1"/>
  <c r="M2" i="5" s="1"/>
  <c r="L18" i="5" a="1"/>
  <c r="L18" i="5" s="1"/>
  <c r="L11" i="5" a="1"/>
  <c r="L11" i="5" s="1"/>
  <c r="Q47" i="3"/>
  <c r="L47" i="3"/>
  <c r="J3" i="6" l="1" a="1"/>
  <c r="J3" i="6" s="1"/>
  <c r="B3" i="7" s="1"/>
  <c r="A2" i="7"/>
  <c r="A2" i="3"/>
  <c r="K2" i="3"/>
  <c r="B2" i="3"/>
  <c r="M3" i="5" a="1"/>
  <c r="M3" i="5" s="1"/>
  <c r="J4" i="6" l="1" a="1"/>
  <c r="J4" i="6" s="1"/>
  <c r="B4" i="7" s="1"/>
  <c r="A3" i="7"/>
  <c r="C2" i="7" a="1"/>
  <c r="C2" i="7" s="1"/>
  <c r="F2" i="7" a="1"/>
  <c r="F2" i="7" s="1"/>
  <c r="D2" i="7" a="1"/>
  <c r="D2" i="7" s="1"/>
  <c r="E2" i="7" a="1"/>
  <c r="E2" i="7" s="1"/>
  <c r="A3" i="3"/>
  <c r="F2" i="3" a="1"/>
  <c r="F2" i="3" s="1"/>
  <c r="D2" i="3" a="1"/>
  <c r="D2" i="3" s="1"/>
  <c r="C2" i="3" a="1"/>
  <c r="C2" i="3" s="1"/>
  <c r="E2" i="3" a="1"/>
  <c r="E2" i="3" s="1"/>
  <c r="B3" i="3"/>
  <c r="C3" i="3" s="1" a="1"/>
  <c r="C3" i="3" s="1"/>
  <c r="K3" i="3"/>
  <c r="M4" i="5" a="1"/>
  <c r="M4" i="5" s="1"/>
  <c r="E3" i="7" l="1" a="1"/>
  <c r="E3" i="7" s="1"/>
  <c r="F3" i="7" a="1"/>
  <c r="F3" i="7" s="1"/>
  <c r="C3" i="7" a="1"/>
  <c r="C3" i="7" s="1"/>
  <c r="D3" i="7" a="1"/>
  <c r="D3" i="7" s="1"/>
  <c r="G2" i="7"/>
  <c r="J5" i="6" a="1"/>
  <c r="J5" i="6" s="1"/>
  <c r="B5" i="7" s="1"/>
  <c r="A4" i="7"/>
  <c r="A4" i="3"/>
  <c r="F3" i="3" a="1"/>
  <c r="F3" i="3" s="1"/>
  <c r="D3" i="3" a="1"/>
  <c r="D3" i="3" s="1"/>
  <c r="E3" i="3" a="1"/>
  <c r="E3" i="3" s="1"/>
  <c r="G2" i="3"/>
  <c r="B4" i="3"/>
  <c r="K4" i="3"/>
  <c r="M5" i="5" a="1"/>
  <c r="M5" i="5" s="1"/>
  <c r="G3" i="7" l="1"/>
  <c r="E4" i="7" a="1"/>
  <c r="E4" i="7" s="1"/>
  <c r="F4" i="7" a="1"/>
  <c r="F4" i="7" s="1"/>
  <c r="C4" i="7" a="1"/>
  <c r="C4" i="7" s="1"/>
  <c r="D4" i="7" a="1"/>
  <c r="D4" i="7" s="1"/>
  <c r="C4" i="3" a="1"/>
  <c r="C4" i="3" s="1"/>
  <c r="A5" i="7"/>
  <c r="J6" i="6" a="1"/>
  <c r="J6" i="6" s="1"/>
  <c r="B6" i="7" s="1"/>
  <c r="A5" i="3"/>
  <c r="F4" i="3" a="1"/>
  <c r="F4" i="3" s="1"/>
  <c r="G3" i="3"/>
  <c r="D4" i="3" a="1"/>
  <c r="D4" i="3" s="1"/>
  <c r="E4" i="3" a="1"/>
  <c r="E4" i="3" s="1"/>
  <c r="B5" i="3"/>
  <c r="K5" i="3"/>
  <c r="M6" i="5" a="1"/>
  <c r="M6" i="5" s="1"/>
  <c r="G4" i="7" l="1"/>
  <c r="E5" i="7" a="1"/>
  <c r="E5" i="7" s="1"/>
  <c r="F5" i="7" a="1"/>
  <c r="F5" i="7" s="1"/>
  <c r="C5" i="7" a="1"/>
  <c r="C5" i="7" s="1"/>
  <c r="D5" i="7" a="1"/>
  <c r="D5" i="7" s="1"/>
  <c r="C5" i="3" a="1"/>
  <c r="C5" i="3" s="1"/>
  <c r="A6" i="7"/>
  <c r="J7" i="6" a="1"/>
  <c r="J7" i="6" s="1"/>
  <c r="B7" i="7" s="1"/>
  <c r="A6" i="3"/>
  <c r="F5" i="3" a="1"/>
  <c r="F5" i="3" s="1"/>
  <c r="G4" i="3"/>
  <c r="D5" i="3" a="1"/>
  <c r="D5" i="3" s="1"/>
  <c r="E5" i="3" a="1"/>
  <c r="E5" i="3" s="1"/>
  <c r="B6" i="3"/>
  <c r="K6" i="3"/>
  <c r="M7" i="5" a="1"/>
  <c r="M7" i="5" s="1"/>
  <c r="G5" i="7" l="1"/>
  <c r="E6" i="7" a="1"/>
  <c r="E6" i="7" s="1"/>
  <c r="F6" i="7" a="1"/>
  <c r="F6" i="7" s="1"/>
  <c r="C6" i="7" a="1"/>
  <c r="C6" i="7" s="1"/>
  <c r="D6" i="7" a="1"/>
  <c r="D6" i="7" s="1"/>
  <c r="C6" i="3" a="1"/>
  <c r="C6" i="3" s="1"/>
  <c r="A7" i="7"/>
  <c r="J8" i="6" a="1"/>
  <c r="J8" i="6" s="1"/>
  <c r="B8" i="7" s="1"/>
  <c r="A7" i="3"/>
  <c r="G5" i="3"/>
  <c r="F6" i="3" a="1"/>
  <c r="F6" i="3" s="1"/>
  <c r="D6" i="3" a="1"/>
  <c r="D6" i="3" s="1"/>
  <c r="E6" i="3" a="1"/>
  <c r="E6" i="3" s="1"/>
  <c r="B7" i="3"/>
  <c r="K7" i="3"/>
  <c r="M8" i="5" a="1"/>
  <c r="M8" i="5" s="1"/>
  <c r="G6" i="7" l="1"/>
  <c r="E7" i="7" a="1"/>
  <c r="E7" i="7" s="1"/>
  <c r="F7" i="7" a="1"/>
  <c r="F7" i="7" s="1"/>
  <c r="C7" i="7" a="1"/>
  <c r="C7" i="7" s="1"/>
  <c r="D7" i="7" a="1"/>
  <c r="D7" i="7" s="1"/>
  <c r="A8" i="7"/>
  <c r="J9" i="6" a="1"/>
  <c r="J9" i="6" s="1"/>
  <c r="A8" i="3"/>
  <c r="C7" i="3" a="1"/>
  <c r="C7" i="3" s="1"/>
  <c r="F7" i="3" a="1"/>
  <c r="F7" i="3" s="1"/>
  <c r="G6" i="3"/>
  <c r="D7" i="3" a="1"/>
  <c r="D7" i="3" s="1"/>
  <c r="E7" i="3" a="1"/>
  <c r="E7" i="3" s="1"/>
  <c r="B8" i="3"/>
  <c r="K8" i="3"/>
  <c r="M9" i="5" a="1"/>
  <c r="M9" i="5" s="1"/>
  <c r="G7" i="7" l="1"/>
  <c r="E8" i="7" a="1"/>
  <c r="E8" i="7" s="1"/>
  <c r="F8" i="7" a="1"/>
  <c r="F8" i="7" s="1"/>
  <c r="C8" i="7" a="1"/>
  <c r="C8" i="7" s="1"/>
  <c r="D8" i="7" a="1"/>
  <c r="D8" i="7" s="1"/>
  <c r="A9" i="7"/>
  <c r="B9" i="7"/>
  <c r="C8" i="3" a="1"/>
  <c r="C8" i="3" s="1"/>
  <c r="J10" i="6" a="1"/>
  <c r="J10" i="6" s="1"/>
  <c r="B10" i="7" s="1"/>
  <c r="A9" i="3"/>
  <c r="G7" i="3"/>
  <c r="F8" i="3" a="1"/>
  <c r="F8" i="3" s="1"/>
  <c r="D8" i="3" a="1"/>
  <c r="D8" i="3" s="1"/>
  <c r="E8" i="3" a="1"/>
  <c r="E8" i="3" s="1"/>
  <c r="B9" i="3"/>
  <c r="C9" i="3" s="1" a="1"/>
  <c r="C9" i="3" s="1"/>
  <c r="K9" i="3"/>
  <c r="M10" i="5" a="1"/>
  <c r="M10" i="5" s="1"/>
  <c r="F9" i="7" l="1" a="1"/>
  <c r="F9" i="7" s="1"/>
  <c r="G8" i="7"/>
  <c r="E9" i="7" a="1"/>
  <c r="E9" i="7" s="1"/>
  <c r="G9" i="7" s="1"/>
  <c r="D9" i="7" a="1"/>
  <c r="D9" i="7" s="1"/>
  <c r="C9" i="7" a="1"/>
  <c r="C9" i="7" s="1"/>
  <c r="J11" i="6" a="1"/>
  <c r="J11" i="6" s="1"/>
  <c r="A10" i="7"/>
  <c r="A10" i="3"/>
  <c r="G8" i="3"/>
  <c r="F9" i="3" a="1"/>
  <c r="F9" i="3" s="1"/>
  <c r="D9" i="3" a="1"/>
  <c r="D9" i="3" s="1"/>
  <c r="E9" i="3" a="1"/>
  <c r="E9" i="3" s="1"/>
  <c r="B10" i="3"/>
  <c r="K10" i="3"/>
  <c r="M11" i="5" a="1"/>
  <c r="M11" i="5" s="1"/>
  <c r="E10" i="7" l="1" a="1"/>
  <c r="E10" i="7" s="1"/>
  <c r="F10" i="7" a="1"/>
  <c r="F10" i="7" s="1"/>
  <c r="C10" i="7" a="1"/>
  <c r="C10" i="7" s="1"/>
  <c r="D10" i="7" a="1"/>
  <c r="D10" i="7" s="1"/>
  <c r="J12" i="6" a="1"/>
  <c r="J12" i="6" s="1"/>
  <c r="B12" i="7" s="1"/>
  <c r="B11" i="7"/>
  <c r="C10" i="3" a="1"/>
  <c r="C10" i="3" s="1"/>
  <c r="A11" i="7"/>
  <c r="A11" i="3"/>
  <c r="G9" i="3"/>
  <c r="F10" i="3" a="1"/>
  <c r="F10" i="3" s="1"/>
  <c r="D10" i="3" a="1"/>
  <c r="D10" i="3" s="1"/>
  <c r="E10" i="3" a="1"/>
  <c r="E10" i="3" s="1"/>
  <c r="B11" i="3"/>
  <c r="K11" i="3"/>
  <c r="M12" i="5" a="1"/>
  <c r="M12" i="5" s="1"/>
  <c r="A12" i="3" s="1"/>
  <c r="F11" i="7" l="1" a="1"/>
  <c r="F11" i="7" s="1"/>
  <c r="G10" i="7"/>
  <c r="E11" i="7" a="1"/>
  <c r="E11" i="7" s="1"/>
  <c r="G11" i="7" s="1"/>
  <c r="C11" i="3" a="1"/>
  <c r="C11" i="3" s="1"/>
  <c r="D11" i="7" a="1"/>
  <c r="D11" i="7" s="1"/>
  <c r="C11" i="7" a="1"/>
  <c r="C11" i="7" s="1"/>
  <c r="A12" i="7"/>
  <c r="J13" i="6" a="1"/>
  <c r="J13" i="6" s="1"/>
  <c r="G10" i="3"/>
  <c r="F11" i="3" a="1"/>
  <c r="F11" i="3" s="1"/>
  <c r="D11" i="3" a="1"/>
  <c r="D11" i="3" s="1"/>
  <c r="E11" i="3" a="1"/>
  <c r="E11" i="3" s="1"/>
  <c r="B12" i="3"/>
  <c r="C12" i="3" s="1" a="1"/>
  <c r="C12" i="3" s="1"/>
  <c r="K12" i="3"/>
  <c r="M13" i="5" a="1"/>
  <c r="M13" i="5" s="1"/>
  <c r="A13" i="3" s="1"/>
  <c r="E12" i="7" l="1" a="1"/>
  <c r="E12" i="7" s="1"/>
  <c r="F12" i="7" a="1"/>
  <c r="F12" i="7" s="1"/>
  <c r="C12" i="7" a="1"/>
  <c r="C12" i="7" s="1"/>
  <c r="D12" i="7" a="1"/>
  <c r="D12" i="7" s="1"/>
  <c r="A13" i="7"/>
  <c r="B13" i="7"/>
  <c r="J14" i="6" a="1"/>
  <c r="J14" i="6" s="1"/>
  <c r="B14" i="7" s="1"/>
  <c r="G11" i="3"/>
  <c r="F12" i="3" a="1"/>
  <c r="F12" i="3" s="1"/>
  <c r="D12" i="3" a="1"/>
  <c r="D12" i="3" s="1"/>
  <c r="E12" i="3" a="1"/>
  <c r="E12" i="3" s="1"/>
  <c r="B13" i="3"/>
  <c r="C13" i="3" s="1" a="1"/>
  <c r="C13" i="3" s="1"/>
  <c r="K13" i="3"/>
  <c r="M14" i="5" a="1"/>
  <c r="M14" i="5" s="1"/>
  <c r="A14" i="3" s="1"/>
  <c r="F13" i="7" l="1" a="1"/>
  <c r="F13" i="7" s="1"/>
  <c r="G12" i="7"/>
  <c r="E13" i="7" a="1"/>
  <c r="E13" i="7" s="1"/>
  <c r="G13" i="7" s="1"/>
  <c r="D13" i="7" a="1"/>
  <c r="D13" i="7" s="1"/>
  <c r="C13" i="7" a="1"/>
  <c r="C13" i="7" s="1"/>
  <c r="A14" i="7"/>
  <c r="J15" i="6" a="1"/>
  <c r="J15" i="6" s="1"/>
  <c r="B15" i="7" s="1"/>
  <c r="G12" i="3"/>
  <c r="F13" i="3" a="1"/>
  <c r="F13" i="3" s="1"/>
  <c r="D13" i="3" a="1"/>
  <c r="D13" i="3" s="1"/>
  <c r="E13" i="3" a="1"/>
  <c r="E13" i="3" s="1"/>
  <c r="B14" i="3"/>
  <c r="D14" i="3" s="1" a="1"/>
  <c r="D14" i="3" s="1"/>
  <c r="K14" i="3"/>
  <c r="M15" i="5" a="1"/>
  <c r="M15" i="5" s="1"/>
  <c r="A15" i="3" s="1"/>
  <c r="E14" i="7" l="1" a="1"/>
  <c r="E14" i="7" s="1"/>
  <c r="F14" i="7" a="1"/>
  <c r="F14" i="7" s="1"/>
  <c r="C14" i="7" a="1"/>
  <c r="C14" i="7" s="1"/>
  <c r="D14" i="7" a="1"/>
  <c r="D14" i="7" s="1"/>
  <c r="A15" i="7"/>
  <c r="J16" i="6" a="1"/>
  <c r="J16" i="6" s="1"/>
  <c r="B16" i="7" s="1"/>
  <c r="G13" i="3"/>
  <c r="F14" i="3" a="1"/>
  <c r="F14" i="3" s="1"/>
  <c r="E14" i="3" a="1"/>
  <c r="E14" i="3" s="1"/>
  <c r="C14" i="3" a="1"/>
  <c r="C14" i="3" s="1"/>
  <c r="B15" i="3"/>
  <c r="C15" i="3" s="1" a="1"/>
  <c r="C15" i="3" s="1"/>
  <c r="K15" i="3"/>
  <c r="M16" i="5" a="1"/>
  <c r="M16" i="5" s="1"/>
  <c r="A16" i="3" s="1"/>
  <c r="G14" i="7" l="1"/>
  <c r="E15" i="7" a="1"/>
  <c r="E15" i="7" s="1"/>
  <c r="F15" i="7" a="1"/>
  <c r="F15" i="7" s="1"/>
  <c r="C15" i="7" a="1"/>
  <c r="C15" i="7" s="1"/>
  <c r="D15" i="7" a="1"/>
  <c r="D15" i="7" s="1"/>
  <c r="A16" i="7"/>
  <c r="J17" i="6" a="1"/>
  <c r="J17" i="6" s="1"/>
  <c r="B17" i="7" s="1"/>
  <c r="G14" i="3"/>
  <c r="F15" i="3" a="1"/>
  <c r="F15" i="3" s="1"/>
  <c r="D15" i="3" a="1"/>
  <c r="D15" i="3" s="1"/>
  <c r="E15" i="3" a="1"/>
  <c r="E15" i="3" s="1"/>
  <c r="B16" i="3"/>
  <c r="C16" i="3" s="1" a="1"/>
  <c r="C16" i="3" s="1"/>
  <c r="K16" i="3"/>
  <c r="G15" i="7" l="1"/>
  <c r="E16" i="7" a="1"/>
  <c r="E16" i="7" s="1"/>
  <c r="F16" i="7" a="1"/>
  <c r="F16" i="7" s="1"/>
  <c r="C16" i="7" a="1"/>
  <c r="C16" i="7" s="1"/>
  <c r="D16" i="7" a="1"/>
  <c r="D16" i="7" s="1"/>
  <c r="J18" i="6" a="1"/>
  <c r="J18" i="6" s="1"/>
  <c r="J19" i="6" s="1" a="1"/>
  <c r="J19" i="6" s="1"/>
  <c r="J20" i="6" s="1" a="1"/>
  <c r="J20" i="6" s="1"/>
  <c r="J21" i="6" s="1" a="1"/>
  <c r="J21" i="6" s="1"/>
  <c r="J22" i="6" s="1" a="1"/>
  <c r="J22" i="6" s="1"/>
  <c r="J23" i="6" s="1" a="1"/>
  <c r="J23" i="6" s="1"/>
  <c r="A17" i="7"/>
  <c r="G15" i="3"/>
  <c r="F16" i="3" a="1"/>
  <c r="F16" i="3" s="1"/>
  <c r="D16" i="3" a="1"/>
  <c r="D16" i="3" s="1"/>
  <c r="E16" i="3" a="1"/>
  <c r="E16" i="3" s="1"/>
  <c r="G16" i="7" l="1"/>
  <c r="E17" i="7" a="1"/>
  <c r="E17" i="7" s="1"/>
  <c r="F17" i="7" a="1"/>
  <c r="F17" i="7" s="1"/>
  <c r="C17" i="7" a="1"/>
  <c r="C17" i="7" s="1"/>
  <c r="D17" i="7" a="1"/>
  <c r="D17" i="7" s="1"/>
  <c r="G16" i="3"/>
  <c r="G47" i="3" s="1"/>
  <c r="G17" i="7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<sst xmlns="http://schemas.openxmlformats.org/spreadsheetml/2006/main" count="93" uniqueCount="35">
  <si>
    <t>Référence</t>
  </si>
  <si>
    <t>Type</t>
  </si>
  <si>
    <t>Stock</t>
  </si>
  <si>
    <t>Stock F1</t>
  </si>
  <si>
    <t>Stock F2</t>
  </si>
  <si>
    <t>Total</t>
  </si>
  <si>
    <t>EFGHI</t>
  </si>
  <si>
    <t>EDCBA</t>
  </si>
  <si>
    <t>A</t>
  </si>
  <si>
    <t>B</t>
  </si>
  <si>
    <t>C</t>
  </si>
  <si>
    <t>D</t>
  </si>
  <si>
    <t>Produit 1</t>
  </si>
  <si>
    <t>Produit 2</t>
  </si>
  <si>
    <t>Produit 3</t>
  </si>
  <si>
    <t>Produit 4</t>
  </si>
  <si>
    <t>Produit 6</t>
  </si>
  <si>
    <t>EDCBB</t>
  </si>
  <si>
    <t>E</t>
  </si>
  <si>
    <t>RESULTAT</t>
  </si>
  <si>
    <t>ATTENDU</t>
  </si>
  <si>
    <t>Nom F1</t>
  </si>
  <si>
    <t>Nom F2</t>
  </si>
  <si>
    <t>Prod 1</t>
  </si>
  <si>
    <t>Prod 7</t>
  </si>
  <si>
    <t>Prod 8</t>
  </si>
  <si>
    <t>Prod 4</t>
  </si>
  <si>
    <t>Prod 9</t>
  </si>
  <si>
    <t>Prod 6</t>
  </si>
  <si>
    <t>Prod 2</t>
  </si>
  <si>
    <t>Prod 3</t>
  </si>
  <si>
    <t>f</t>
  </si>
  <si>
    <t>produit22</t>
  </si>
  <si>
    <t xml:space="preserve">référence et type  sont extraits de param rustique </t>
  </si>
  <si>
    <t xml:space="preserve">la colonne I  est nommée en dynamique (sans les #nombre)  : colonneirustique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</si>
</sst>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670560</xdr:colOff>
      <xdr:row>0</xdr:row>
      <xdr:rowOff>114300</xdr:rowOff>
    </xdr:from>
    <xdr:to>
      <xdr:col>10</xdr:col>
      <xdr:colOff>731520</xdr:colOff>
      <xdr:row>1</xdr:row>
      <xdr:rowOff>22860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70341602-193B-53C5-F5E3-870560643178}"/>
            </a:ext>
          </a:extLst>
        </xdr:cNvPr>
        <xdr:cNvCxnSpPr/>
      </xdr:nvCxnSpPr>
      <xdr:spPr>
        <a:xfrm flipH="1" flipV="1">
          <a:off x="7010400" y="114300"/>
          <a:ext cx="1645920" cy="914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7"/>
  <sheetViews>
    <sheetView workbookViewId="0">
      <pane ySplit="1" topLeftCell="A2" activePane="bottomLeft" state="frozen"/>
      <selection pane="bottomLeft" activeCell="K9" sqref="K9"/>
    </sheetView>
  </sheetViews>
  <sheetFormatPr baseColWidth="10" defaultRowHeight="14.4" x14ac:dyDescent="0.3"/>
  <cols>
    <col min="1" max="2" width="11.44140625" style="1"/>
    <col min="3" max="3" width="26.5546875" customWidth="1"/>
  </cols>
  <sheetData>
    <row r="1" spans="1:4" s="1" customFormat="1" x14ac:dyDescent="0.3">
      <c r="A1" s="2" t="s">
        <v>0</v>
      </c>
      <c r="B1" s="2" t="s">
        <v>1</v>
      </c>
      <c r="C1" s="2" t="s">
        <v>21</v>
      </c>
      <c r="D1" s="2" t="s">
        <v>2</v>
      </c>
    </row>
    <row r="2" spans="1:4" x14ac:dyDescent="0.3">
      <c r="A2" s="4" t="s">
        <v>6</v>
      </c>
      <c r="B2" s="4" t="s">
        <v>10</v>
      </c>
      <c r="C2" s="3" t="s">
        <v>12</v>
      </c>
      <c r="D2" s="3">
        <v>100</v>
      </c>
    </row>
    <row r="3" spans="1:4" x14ac:dyDescent="0.3">
      <c r="A3" s="4" t="s">
        <v>7</v>
      </c>
      <c r="B3" s="4" t="s">
        <v>8</v>
      </c>
      <c r="C3" s="3" t="s">
        <v>13</v>
      </c>
      <c r="D3" s="3">
        <v>50</v>
      </c>
    </row>
    <row r="4" spans="1:4" x14ac:dyDescent="0.3">
      <c r="A4" s="4" t="s">
        <v>7</v>
      </c>
      <c r="B4" s="4" t="s">
        <v>9</v>
      </c>
      <c r="C4" s="3" t="s">
        <v>14</v>
      </c>
      <c r="D4" s="3">
        <v>20</v>
      </c>
    </row>
    <row r="5" spans="1:4" x14ac:dyDescent="0.3">
      <c r="A5" s="4">
        <v>54321</v>
      </c>
      <c r="B5" s="4" t="s">
        <v>8</v>
      </c>
      <c r="C5" s="3" t="s">
        <v>15</v>
      </c>
      <c r="D5" s="3">
        <v>75</v>
      </c>
    </row>
    <row r="6" spans="1:4" x14ac:dyDescent="0.3">
      <c r="A6" s="4">
        <v>54321</v>
      </c>
      <c r="B6" s="4" t="s">
        <v>9</v>
      </c>
      <c r="C6" s="3"/>
      <c r="D6" s="3">
        <v>200</v>
      </c>
    </row>
    <row r="7" spans="1:4" x14ac:dyDescent="0.3">
      <c r="A7" s="4">
        <v>12345</v>
      </c>
      <c r="B7" s="4" t="s">
        <v>11</v>
      </c>
      <c r="C7" s="3" t="s">
        <v>16</v>
      </c>
      <c r="D7" s="3">
        <v>1000</v>
      </c>
    </row>
    <row r="8" spans="1:4" x14ac:dyDescent="0.3">
      <c r="A8" s="4">
        <v>12345</v>
      </c>
      <c r="B8" s="4" t="s">
        <v>11</v>
      </c>
      <c r="C8" s="3" t="s">
        <v>16</v>
      </c>
      <c r="D8" s="3">
        <v>1000</v>
      </c>
    </row>
    <row r="9" spans="1:4" x14ac:dyDescent="0.3">
      <c r="A9" s="4">
        <v>12345</v>
      </c>
      <c r="B9" s="4" t="s">
        <v>11</v>
      </c>
      <c r="C9" s="3" t="s">
        <v>16</v>
      </c>
      <c r="D9" s="3">
        <v>998</v>
      </c>
    </row>
    <row r="10" spans="1:4" x14ac:dyDescent="0.3">
      <c r="A10" s="11">
        <v>23456</v>
      </c>
      <c r="B10" s="11" t="s">
        <v>31</v>
      </c>
      <c r="C10" s="12" t="s">
        <v>32</v>
      </c>
      <c r="D10" s="12">
        <v>1</v>
      </c>
    </row>
    <row r="11" spans="1:4" x14ac:dyDescent="0.3">
      <c r="A11" s="4"/>
      <c r="B11" s="4"/>
      <c r="C11" s="3"/>
      <c r="D11" s="3"/>
    </row>
    <row r="12" spans="1:4" x14ac:dyDescent="0.3">
      <c r="A12" s="4"/>
      <c r="B12" s="4"/>
      <c r="C12" s="3"/>
      <c r="D12" s="3"/>
    </row>
    <row r="13" spans="1:4" x14ac:dyDescent="0.3">
      <c r="A13" s="4"/>
      <c r="B13" s="4"/>
      <c r="C13" s="3"/>
      <c r="D13" s="3"/>
    </row>
    <row r="14" spans="1:4" x14ac:dyDescent="0.3">
      <c r="A14" s="4"/>
      <c r="B14" s="4"/>
      <c r="C14" s="3"/>
      <c r="D14" s="3"/>
    </row>
    <row r="15" spans="1:4" x14ac:dyDescent="0.3">
      <c r="A15" s="4"/>
      <c r="B15" s="4"/>
      <c r="C15" s="3"/>
      <c r="D15" s="3"/>
    </row>
    <row r="16" spans="1:4" x14ac:dyDescent="0.3">
      <c r="A16" s="4"/>
      <c r="B16" s="4"/>
      <c r="C16" s="3"/>
      <c r="D16" s="3"/>
    </row>
    <row r="17" spans="1:4" x14ac:dyDescent="0.3">
      <c r="A17" s="4"/>
      <c r="B17" s="4"/>
      <c r="C17" s="3"/>
      <c r="D17" s="3"/>
    </row>
    <row r="18" spans="1:4" x14ac:dyDescent="0.3">
      <c r="A18" s="4"/>
      <c r="B18" s="4"/>
      <c r="C18" s="3"/>
      <c r="D18" s="3"/>
    </row>
    <row r="19" spans="1:4" x14ac:dyDescent="0.3">
      <c r="A19" s="4"/>
      <c r="B19" s="4"/>
      <c r="C19" s="3"/>
      <c r="D19" s="3"/>
    </row>
    <row r="20" spans="1:4" x14ac:dyDescent="0.3">
      <c r="A20" s="4"/>
      <c r="B20" s="4"/>
      <c r="C20" s="3"/>
      <c r="D20" s="3"/>
    </row>
    <row r="21" spans="1:4" x14ac:dyDescent="0.3">
      <c r="A21" s="4"/>
      <c r="B21" s="4"/>
      <c r="C21" s="3"/>
      <c r="D21" s="3"/>
    </row>
    <row r="22" spans="1:4" x14ac:dyDescent="0.3">
      <c r="A22" s="4"/>
      <c r="B22" s="4"/>
      <c r="C22" s="3"/>
      <c r="D22" s="3"/>
    </row>
    <row r="23" spans="1:4" x14ac:dyDescent="0.3">
      <c r="A23" s="4"/>
      <c r="B23" s="4"/>
      <c r="C23" s="3"/>
      <c r="D23" s="3"/>
    </row>
    <row r="24" spans="1:4" x14ac:dyDescent="0.3">
      <c r="A24" s="4"/>
      <c r="B24" s="4"/>
      <c r="C24" s="3"/>
      <c r="D24" s="3"/>
    </row>
    <row r="25" spans="1:4" x14ac:dyDescent="0.3">
      <c r="A25" s="4"/>
      <c r="B25" s="4"/>
      <c r="C25" s="3"/>
      <c r="D25" s="3"/>
    </row>
    <row r="26" spans="1:4" x14ac:dyDescent="0.3">
      <c r="A26" s="4"/>
      <c r="B26" s="4"/>
      <c r="C26" s="3"/>
      <c r="D26" s="3"/>
    </row>
    <row r="27" spans="1:4" x14ac:dyDescent="0.3">
      <c r="A27" s="4"/>
      <c r="B27" s="4"/>
      <c r="C27" s="3"/>
      <c r="D27" s="3"/>
    </row>
    <row r="28" spans="1:4" x14ac:dyDescent="0.3">
      <c r="A28" s="4"/>
      <c r="B28" s="4"/>
      <c r="C28" s="3"/>
      <c r="D28" s="3"/>
    </row>
    <row r="29" spans="1:4" x14ac:dyDescent="0.3">
      <c r="A29" s="4"/>
      <c r="B29" s="4"/>
      <c r="C29" s="3"/>
      <c r="D29" s="3"/>
    </row>
    <row r="30" spans="1:4" x14ac:dyDescent="0.3">
      <c r="A30" s="4"/>
      <c r="B30" s="4"/>
      <c r="C30" s="3"/>
      <c r="D30" s="3"/>
    </row>
    <row r="31" spans="1:4" x14ac:dyDescent="0.3">
      <c r="A31" s="4"/>
      <c r="B31" s="4"/>
      <c r="C31" s="3"/>
      <c r="D31" s="3"/>
    </row>
    <row r="32" spans="1:4" x14ac:dyDescent="0.3">
      <c r="A32" s="4"/>
      <c r="B32" s="4"/>
      <c r="C32" s="3"/>
      <c r="D32" s="3"/>
    </row>
    <row r="33" spans="1:4" x14ac:dyDescent="0.3">
      <c r="A33" s="4"/>
      <c r="B33" s="4"/>
      <c r="C33" s="3"/>
      <c r="D33" s="3"/>
    </row>
    <row r="34" spans="1:4" x14ac:dyDescent="0.3">
      <c r="A34" s="4"/>
      <c r="B34" s="4"/>
      <c r="C34" s="3"/>
      <c r="D34" s="3"/>
    </row>
    <row r="35" spans="1:4" x14ac:dyDescent="0.3">
      <c r="A35" s="4"/>
      <c r="B35" s="4"/>
      <c r="C35" s="3"/>
      <c r="D35" s="3"/>
    </row>
    <row r="36" spans="1:4" x14ac:dyDescent="0.3">
      <c r="A36" s="4"/>
      <c r="B36" s="4"/>
      <c r="C36" s="3"/>
      <c r="D36" s="3"/>
    </row>
    <row r="37" spans="1:4" x14ac:dyDescent="0.3">
      <c r="A37" s="4"/>
      <c r="B37" s="4"/>
      <c r="C37" s="3"/>
      <c r="D37" s="3"/>
    </row>
    <row r="38" spans="1:4" x14ac:dyDescent="0.3">
      <c r="A38" s="4"/>
      <c r="B38" s="4"/>
      <c r="C38" s="3"/>
      <c r="D38" s="3"/>
    </row>
    <row r="39" spans="1:4" x14ac:dyDescent="0.3">
      <c r="A39" s="4"/>
      <c r="B39" s="4"/>
      <c r="C39" s="3"/>
      <c r="D39" s="3"/>
    </row>
    <row r="40" spans="1:4" x14ac:dyDescent="0.3">
      <c r="A40" s="4"/>
      <c r="B40" s="4"/>
      <c r="C40" s="3"/>
      <c r="D40" s="3"/>
    </row>
    <row r="41" spans="1:4" x14ac:dyDescent="0.3">
      <c r="A41" s="4"/>
      <c r="B41" s="4"/>
      <c r="C41" s="3"/>
      <c r="D41" s="3"/>
    </row>
    <row r="42" spans="1:4" x14ac:dyDescent="0.3">
      <c r="A42" s="4"/>
      <c r="B42" s="4"/>
      <c r="C42" s="3"/>
      <c r="D42" s="3"/>
    </row>
    <row r="43" spans="1:4" x14ac:dyDescent="0.3">
      <c r="A43" s="4"/>
      <c r="B43" s="4"/>
      <c r="C43" s="3"/>
      <c r="D43" s="3"/>
    </row>
    <row r="44" spans="1:4" x14ac:dyDescent="0.3">
      <c r="A44" s="4"/>
      <c r="B44" s="4"/>
      <c r="C44" s="3"/>
      <c r="D44" s="3"/>
    </row>
    <row r="45" spans="1:4" x14ac:dyDescent="0.3">
      <c r="A45" s="4"/>
      <c r="B45" s="4"/>
      <c r="C45" s="3"/>
      <c r="D45" s="3"/>
    </row>
    <row r="47" spans="1:4" x14ac:dyDescent="0.3">
      <c r="D47">
        <f>SUM(D2:D46)</f>
        <v>3444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7"/>
  <sheetViews>
    <sheetView workbookViewId="0">
      <pane ySplit="1" topLeftCell="A2" activePane="bottomLeft" state="frozen"/>
      <selection pane="bottomLeft" activeCell="I13" sqref="I13"/>
    </sheetView>
  </sheetViews>
  <sheetFormatPr baseColWidth="10" defaultRowHeight="14.4" x14ac:dyDescent="0.3"/>
  <cols>
    <col min="1" max="2" width="11.44140625" style="1"/>
    <col min="3" max="3" width="26.5546875" customWidth="1"/>
  </cols>
  <sheetData>
    <row r="1" spans="1:4" s="1" customFormat="1" x14ac:dyDescent="0.3">
      <c r="A1" s="2" t="s">
        <v>0</v>
      </c>
      <c r="B1" s="2" t="s">
        <v>1</v>
      </c>
      <c r="C1" s="2" t="s">
        <v>22</v>
      </c>
      <c r="D1" s="2" t="s">
        <v>2</v>
      </c>
    </row>
    <row r="2" spans="1:4" x14ac:dyDescent="0.3">
      <c r="A2" s="4" t="s">
        <v>6</v>
      </c>
      <c r="B2" s="4" t="s">
        <v>10</v>
      </c>
      <c r="C2" s="3" t="s">
        <v>23</v>
      </c>
      <c r="D2" s="3">
        <v>25</v>
      </c>
    </row>
    <row r="3" spans="1:4" x14ac:dyDescent="0.3">
      <c r="A3" s="4" t="s">
        <v>17</v>
      </c>
      <c r="B3" s="4" t="s">
        <v>8</v>
      </c>
      <c r="C3" s="3" t="s">
        <v>24</v>
      </c>
      <c r="D3" s="3">
        <v>100</v>
      </c>
    </row>
    <row r="4" spans="1:4" x14ac:dyDescent="0.3">
      <c r="A4" s="4" t="s">
        <v>17</v>
      </c>
      <c r="B4" s="4" t="s">
        <v>9</v>
      </c>
      <c r="C4" s="3" t="s">
        <v>25</v>
      </c>
      <c r="D4" s="3">
        <v>50</v>
      </c>
    </row>
    <row r="5" spans="1:4" x14ac:dyDescent="0.3">
      <c r="A5" s="4">
        <v>54321</v>
      </c>
      <c r="B5" s="4" t="s">
        <v>8</v>
      </c>
      <c r="C5" s="3" t="s">
        <v>26</v>
      </c>
      <c r="D5" s="3">
        <v>0</v>
      </c>
    </row>
    <row r="6" spans="1:4" x14ac:dyDescent="0.3">
      <c r="A6" s="4">
        <v>54321</v>
      </c>
      <c r="B6" s="4" t="s">
        <v>9</v>
      </c>
      <c r="C6" s="3"/>
      <c r="D6" s="3">
        <v>500</v>
      </c>
    </row>
    <row r="7" spans="1:4" x14ac:dyDescent="0.3">
      <c r="A7" s="4">
        <v>12345</v>
      </c>
      <c r="B7" s="4" t="s">
        <v>18</v>
      </c>
      <c r="C7" s="3" t="s">
        <v>27</v>
      </c>
      <c r="D7" s="3">
        <v>150</v>
      </c>
    </row>
    <row r="8" spans="1:4" x14ac:dyDescent="0.3">
      <c r="A8" s="4">
        <v>12345</v>
      </c>
      <c r="B8" s="4" t="s">
        <v>11</v>
      </c>
      <c r="C8" s="3" t="s">
        <v>28</v>
      </c>
      <c r="D8" s="3">
        <v>300</v>
      </c>
    </row>
    <row r="9" spans="1:4" x14ac:dyDescent="0.3">
      <c r="A9" s="4">
        <v>12345</v>
      </c>
      <c r="B9" s="4" t="s">
        <v>11</v>
      </c>
      <c r="C9" s="3" t="s">
        <v>28</v>
      </c>
      <c r="D9" s="3">
        <v>12</v>
      </c>
    </row>
    <row r="10" spans="1:4" x14ac:dyDescent="0.3">
      <c r="A10" s="4"/>
      <c r="B10" s="4"/>
      <c r="C10" s="3"/>
      <c r="D10" s="3"/>
    </row>
    <row r="11" spans="1:4" x14ac:dyDescent="0.3">
      <c r="A11" s="4"/>
      <c r="B11" s="4"/>
      <c r="C11" s="3"/>
      <c r="D11" s="3"/>
    </row>
    <row r="12" spans="1:4" x14ac:dyDescent="0.3">
      <c r="A12" s="4"/>
      <c r="B12" s="4"/>
      <c r="C12" s="3"/>
      <c r="D12" s="3"/>
    </row>
    <row r="13" spans="1:4" x14ac:dyDescent="0.3">
      <c r="A13" s="4"/>
      <c r="B13" s="4"/>
      <c r="C13" s="3"/>
      <c r="D13" s="3"/>
    </row>
    <row r="14" spans="1:4" x14ac:dyDescent="0.3">
      <c r="A14" s="4"/>
      <c r="B14" s="4"/>
      <c r="C14" s="3"/>
      <c r="D14" s="3"/>
    </row>
    <row r="15" spans="1:4" x14ac:dyDescent="0.3">
      <c r="A15" s="4"/>
      <c r="B15" s="4"/>
      <c r="C15" s="3"/>
      <c r="D15" s="3"/>
    </row>
    <row r="16" spans="1:4" x14ac:dyDescent="0.3">
      <c r="A16" s="4"/>
      <c r="B16" s="4"/>
      <c r="C16" s="3"/>
      <c r="D16" s="3"/>
    </row>
    <row r="17" spans="1:4" x14ac:dyDescent="0.3">
      <c r="A17" s="4"/>
      <c r="B17" s="4"/>
      <c r="C17" s="3"/>
      <c r="D17" s="3"/>
    </row>
    <row r="18" spans="1:4" x14ac:dyDescent="0.3">
      <c r="A18" s="4"/>
      <c r="B18" s="4"/>
      <c r="C18" s="3"/>
      <c r="D18" s="3"/>
    </row>
    <row r="19" spans="1:4" x14ac:dyDescent="0.3">
      <c r="A19" s="4"/>
      <c r="B19" s="4"/>
      <c r="C19" s="3"/>
      <c r="D19" s="3"/>
    </row>
    <row r="20" spans="1:4" x14ac:dyDescent="0.3">
      <c r="A20" s="4"/>
      <c r="B20" s="4"/>
      <c r="C20" s="3"/>
      <c r="D20" s="3"/>
    </row>
    <row r="21" spans="1:4" x14ac:dyDescent="0.3">
      <c r="A21" s="4"/>
      <c r="B21" s="4"/>
      <c r="C21" s="3"/>
      <c r="D21" s="3"/>
    </row>
    <row r="22" spans="1:4" x14ac:dyDescent="0.3">
      <c r="A22" s="4"/>
      <c r="B22" s="4"/>
      <c r="C22" s="3"/>
      <c r="D22" s="3"/>
    </row>
    <row r="23" spans="1:4" x14ac:dyDescent="0.3">
      <c r="A23" s="4"/>
      <c r="B23" s="4"/>
      <c r="C23" s="3"/>
      <c r="D23" s="3"/>
    </row>
    <row r="24" spans="1:4" x14ac:dyDescent="0.3">
      <c r="A24" s="4"/>
      <c r="B24" s="4"/>
      <c r="C24" s="3"/>
      <c r="D24" s="3"/>
    </row>
    <row r="25" spans="1:4" x14ac:dyDescent="0.3">
      <c r="A25" s="4"/>
      <c r="B25" s="4"/>
      <c r="C25" s="3"/>
      <c r="D25" s="3"/>
    </row>
    <row r="26" spans="1:4" x14ac:dyDescent="0.3">
      <c r="A26" s="4"/>
      <c r="B26" s="4"/>
      <c r="C26" s="3"/>
      <c r="D26" s="3"/>
    </row>
    <row r="27" spans="1:4" x14ac:dyDescent="0.3">
      <c r="A27" s="4"/>
      <c r="B27" s="4"/>
      <c r="C27" s="3"/>
      <c r="D27" s="3"/>
    </row>
    <row r="28" spans="1:4" x14ac:dyDescent="0.3">
      <c r="A28" s="4"/>
      <c r="B28" s="4"/>
      <c r="C28" s="3"/>
      <c r="D28" s="3"/>
    </row>
    <row r="29" spans="1:4" x14ac:dyDescent="0.3">
      <c r="A29" s="4"/>
      <c r="B29" s="4"/>
      <c r="C29" s="3"/>
      <c r="D29" s="3"/>
    </row>
    <row r="30" spans="1:4" x14ac:dyDescent="0.3">
      <c r="A30" s="4"/>
      <c r="B30" s="4"/>
      <c r="C30" s="3"/>
      <c r="D30" s="3"/>
    </row>
    <row r="31" spans="1:4" x14ac:dyDescent="0.3">
      <c r="A31" s="4"/>
      <c r="B31" s="4"/>
      <c r="C31" s="3"/>
      <c r="D31" s="3"/>
    </row>
    <row r="32" spans="1:4" x14ac:dyDescent="0.3">
      <c r="A32" s="4"/>
      <c r="B32" s="4"/>
      <c r="C32" s="3"/>
      <c r="D32" s="3"/>
    </row>
    <row r="33" spans="1:4" x14ac:dyDescent="0.3">
      <c r="A33" s="4"/>
      <c r="B33" s="4"/>
      <c r="C33" s="3"/>
      <c r="D33" s="3"/>
    </row>
    <row r="34" spans="1:4" x14ac:dyDescent="0.3">
      <c r="A34" s="4"/>
      <c r="B34" s="4"/>
      <c r="C34" s="3"/>
      <c r="D34" s="3"/>
    </row>
    <row r="35" spans="1:4" x14ac:dyDescent="0.3">
      <c r="A35" s="4"/>
      <c r="B35" s="4"/>
      <c r="C35" s="3"/>
      <c r="D35" s="3"/>
    </row>
    <row r="36" spans="1:4" x14ac:dyDescent="0.3">
      <c r="A36" s="4"/>
      <c r="B36" s="4"/>
      <c r="C36" s="3"/>
      <c r="D36" s="3"/>
    </row>
    <row r="37" spans="1:4" x14ac:dyDescent="0.3">
      <c r="A37" s="4"/>
      <c r="B37" s="4"/>
      <c r="C37" s="3"/>
      <c r="D37" s="3"/>
    </row>
    <row r="38" spans="1:4" x14ac:dyDescent="0.3">
      <c r="A38" s="4"/>
      <c r="B38" s="4"/>
      <c r="C38" s="3"/>
      <c r="D38" s="3"/>
    </row>
    <row r="39" spans="1:4" x14ac:dyDescent="0.3">
      <c r="A39" s="4"/>
      <c r="B39" s="4"/>
      <c r="C39" s="3"/>
      <c r="D39" s="3"/>
    </row>
    <row r="40" spans="1:4" x14ac:dyDescent="0.3">
      <c r="A40" s="4"/>
      <c r="B40" s="4"/>
      <c r="C40" s="3"/>
      <c r="D40" s="3"/>
    </row>
    <row r="41" spans="1:4" x14ac:dyDescent="0.3">
      <c r="A41" s="4"/>
      <c r="B41" s="4"/>
      <c r="C41" s="3"/>
      <c r="D41" s="3"/>
    </row>
    <row r="42" spans="1:4" x14ac:dyDescent="0.3">
      <c r="A42" s="4"/>
      <c r="B42" s="4"/>
      <c r="C42" s="3"/>
      <c r="D42" s="3"/>
    </row>
    <row r="43" spans="1:4" x14ac:dyDescent="0.3">
      <c r="A43" s="4"/>
      <c r="B43" s="4"/>
      <c r="C43" s="3"/>
      <c r="D43" s="3"/>
    </row>
    <row r="44" spans="1:4" x14ac:dyDescent="0.3">
      <c r="A44" s="4"/>
      <c r="B44" s="4"/>
      <c r="C44" s="3"/>
      <c r="D44" s="3"/>
    </row>
    <row r="45" spans="1:4" x14ac:dyDescent="0.3">
      <c r="A45" s="4"/>
      <c r="B45" s="4"/>
      <c r="C45" s="3"/>
      <c r="D45" s="3"/>
    </row>
    <row r="47" spans="1:4" x14ac:dyDescent="0.3">
      <c r="D47">
        <f>SUM(D2:D46)</f>
        <v>1137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47"/>
  <sheetViews>
    <sheetView workbookViewId="0">
      <pane ySplit="1" topLeftCell="A2" activePane="bottomLeft" state="frozen"/>
      <selection pane="bottomLeft" sqref="A1:G11"/>
    </sheetView>
  </sheetViews>
  <sheetFormatPr baseColWidth="10" defaultRowHeight="14.4" x14ac:dyDescent="0.3"/>
  <cols>
    <col min="3" max="4" width="18.6640625" customWidth="1"/>
    <col min="13" max="14" width="12.6640625" customWidth="1"/>
  </cols>
  <sheetData>
    <row r="1" spans="1:17" s="1" customFormat="1" x14ac:dyDescent="0.3">
      <c r="A1" s="2" t="s">
        <v>0</v>
      </c>
      <c r="B1" s="2" t="s">
        <v>1</v>
      </c>
      <c r="C1" s="2" t="s">
        <v>21</v>
      </c>
      <c r="D1" s="2" t="s">
        <v>22</v>
      </c>
      <c r="E1" s="2" t="s">
        <v>3</v>
      </c>
      <c r="F1" s="2" t="s">
        <v>4</v>
      </c>
      <c r="G1" s="2" t="s">
        <v>5</v>
      </c>
      <c r="J1" s="5" t="s">
        <v>19</v>
      </c>
      <c r="K1" s="2" t="s">
        <v>0</v>
      </c>
      <c r="L1" s="2" t="s">
        <v>1</v>
      </c>
      <c r="M1" s="2" t="s">
        <v>21</v>
      </c>
      <c r="N1" s="2" t="s">
        <v>22</v>
      </c>
      <c r="O1" s="2" t="s">
        <v>3</v>
      </c>
      <c r="P1" s="2" t="s">
        <v>4</v>
      </c>
      <c r="Q1" s="2" t="s">
        <v>5</v>
      </c>
    </row>
    <row r="2" spans="1:17" x14ac:dyDescent="0.3">
      <c r="A2" s="7" t="str">
        <f ca="1">IFERROR(LEFT(param!M2,SEARCH(" ",param!M2)-1),"")</f>
        <v>12345</v>
      </c>
      <c r="B2" s="7" t="str">
        <f ca="1">IFERROR(MID(param!M2,SEARCH(" ",param!M2)+1,10),"")</f>
        <v>D</v>
      </c>
      <c r="C2" s="8" t="str" cm="1">
        <f t="array" aca="1" ref="C2" ca="1">IFERROR(INDEX('Fournisseur 1'!$C$2:$C$45,MATCH($A2&amp;$B2,'Fournisseur 1'!$A$2:$A$45&amp;'Fournisseur 1'!$B$2:$B$45,0)),"")</f>
        <v>Produit 6</v>
      </c>
      <c r="D2" s="8" t="str" cm="1">
        <f t="array" aca="1" ref="D2" ca="1">IFERROR(INDEX('Fournisseur 2'!$C$2:$C$45,MATCH($A2&amp;$B2,'Fournisseur 2'!$A$2:$A$45&amp;'Fournisseur 2'!$B$2:$B$45,0)),"")</f>
        <v>Prod 6</v>
      </c>
      <c r="E2" s="8" cm="1">
        <f t="array" aca="1" ref="E2" ca="1">IFERROR(INDEX('Fournisseur 1'!$D$2:$D$45,MATCH($A2&amp;$B2,'Fournisseur 1'!$A$2:$A$45&amp;'Fournisseur 1'!$B$2:$B$45,0)),"")</f>
        <v>1000</v>
      </c>
      <c r="F2" s="8" cm="1">
        <f t="array" aca="1" ref="F2" ca="1">IFERROR(INDEX('Fournisseur 2'!$D$2:$D$45,MATCH($A2&amp;$B2,'Fournisseur 2'!$A$2:$A$45&amp;'Fournisseur 2'!$B$2:$B$45,0)),"")</f>
        <v>300</v>
      </c>
      <c r="G2" s="8">
        <f ca="1">SUM(E2:F2)</f>
        <v>1300</v>
      </c>
      <c r="J2" s="5" t="s">
        <v>20</v>
      </c>
      <c r="K2" s="4" t="str">
        <f ca="1">IFERROR(LEFT(param!M2,SEARCH(" ",param!M2)),"")</f>
        <v xml:space="preserve">12345 </v>
      </c>
      <c r="L2" s="4" t="s">
        <v>11</v>
      </c>
      <c r="M2" s="3" t="s">
        <v>16</v>
      </c>
      <c r="N2" s="3" t="s">
        <v>28</v>
      </c>
      <c r="O2" s="3">
        <v>2998</v>
      </c>
      <c r="P2" s="3">
        <v>312</v>
      </c>
      <c r="Q2" s="3">
        <f t="shared" ref="Q2:Q10" si="0">SUM(O2:P2)</f>
        <v>3310</v>
      </c>
    </row>
    <row r="3" spans="1:17" x14ac:dyDescent="0.3">
      <c r="A3" s="7" t="str">
        <f ca="1">IFERROR(LEFT(param!M3,SEARCH(" ",param!M3)-1),"")</f>
        <v>12345</v>
      </c>
      <c r="B3" s="7" t="str">
        <f ca="1">IFERROR(MID(param!M3,SEARCH(" ",param!M3)+1,10),"")</f>
        <v>E</v>
      </c>
      <c r="C3" s="8" t="str" cm="1">
        <f t="array" aca="1" ref="C3" ca="1">IFERROR(INDEX('Fournisseur 1'!$C$2:$C$45,MATCH($A3&amp;$B3,'Fournisseur 1'!$A$2:$A$45&amp;'Fournisseur 1'!$B$2:$B$45,0)),"")</f>
        <v/>
      </c>
      <c r="D3" s="8" t="str" cm="1">
        <f t="array" aca="1" ref="D3" ca="1">IFERROR(INDEX('Fournisseur 2'!$C$2:$C$45,MATCH($A3&amp;$B3,'Fournisseur 2'!$A$2:$A$45&amp;'Fournisseur 2'!$B$2:$B$45,0)),"")</f>
        <v>Prod 9</v>
      </c>
      <c r="E3" s="8" t="str" cm="1">
        <f t="array" aca="1" ref="E3" ca="1">IFERROR(INDEX('Fournisseur 1'!$D$2:$D$45,MATCH($A3&amp;$B3,'Fournisseur 1'!$A$2:$A$45&amp;'Fournisseur 1'!$B$2:$B$45,0)),"")</f>
        <v/>
      </c>
      <c r="F3" s="8" cm="1">
        <f t="array" aca="1" ref="F3" ca="1">IFERROR(INDEX('Fournisseur 2'!$D$2:$D$45,MATCH($A3&amp;$B3,'Fournisseur 2'!$A$2:$A$45&amp;'Fournisseur 2'!$B$2:$B$45,0)),"")</f>
        <v>150</v>
      </c>
      <c r="G3" s="8">
        <f t="shared" ref="G3:G45" ca="1" si="1">SUM(E3:F3)</f>
        <v>150</v>
      </c>
      <c r="K3" s="4" t="str">
        <f ca="1">IFERROR(LEFT(param!M3,SEARCH(" ",param!M3)),"")</f>
        <v xml:space="preserve">12345 </v>
      </c>
      <c r="L3" s="4" t="s">
        <v>18</v>
      </c>
      <c r="M3" s="3"/>
      <c r="N3" s="3" t="s">
        <v>27</v>
      </c>
      <c r="O3" s="3"/>
      <c r="P3" s="3">
        <v>150</v>
      </c>
      <c r="Q3" s="3">
        <f t="shared" si="0"/>
        <v>150</v>
      </c>
    </row>
    <row r="4" spans="1:17" x14ac:dyDescent="0.3">
      <c r="A4" s="9" t="str">
        <f ca="1">IFERROR(LEFT(param!M4,SEARCH(" ",param!M4)-1),"")</f>
        <v>23456</v>
      </c>
      <c r="B4" s="9" t="str">
        <f ca="1">IFERROR(MID(param!M4,SEARCH(" ",param!M4)+1,10),"")</f>
        <v>f</v>
      </c>
      <c r="C4" s="10" t="str" cm="1">
        <f t="array" aca="1" ref="C4" ca="1">IFERROR(INDEX('Fournisseur 1'!$C$2:$C$45,MATCH($A4&amp;$B4,'Fournisseur 1'!$A$2:$A$45&amp;'Fournisseur 1'!$B$2:$B$45,0)),"")</f>
        <v>produit22</v>
      </c>
      <c r="D4" s="10" t="str" cm="1">
        <f t="array" aca="1" ref="D4" ca="1">IFERROR(INDEX('Fournisseur 2'!$C$2:$C$45,MATCH($A4&amp;$B4,'Fournisseur 2'!$A$2:$A$45&amp;'Fournisseur 2'!$B$2:$B$45,0)),"")</f>
        <v/>
      </c>
      <c r="E4" s="10" cm="1">
        <f t="array" aca="1" ref="E4" ca="1">IFERROR(INDEX('Fournisseur 1'!$D$2:$D$45,MATCH($A4&amp;$B4,'Fournisseur 1'!$A$2:$A$45&amp;'Fournisseur 1'!$B$2:$B$45,0)),"")</f>
        <v>1</v>
      </c>
      <c r="F4" s="10" t="str" cm="1">
        <f t="array" aca="1" ref="F4" ca="1">IFERROR(INDEX('Fournisseur 2'!$D$2:$D$45,MATCH($A4&amp;$B4,'Fournisseur 2'!$A$2:$A$45&amp;'Fournisseur 2'!$B$2:$B$45,0)),"")</f>
        <v/>
      </c>
      <c r="G4" s="10">
        <f t="shared" ca="1" si="1"/>
        <v>1</v>
      </c>
      <c r="K4" s="4" t="str">
        <f ca="1">IFERROR(LEFT(param!M4,SEARCH(" ",param!M4)),"")</f>
        <v xml:space="preserve">23456 </v>
      </c>
      <c r="L4" s="4" t="s">
        <v>8</v>
      </c>
      <c r="M4" s="3" t="s">
        <v>15</v>
      </c>
      <c r="N4" s="3" t="s">
        <v>26</v>
      </c>
      <c r="O4" s="3">
        <v>75</v>
      </c>
      <c r="P4" s="3">
        <v>0</v>
      </c>
      <c r="Q4" s="3">
        <f t="shared" si="0"/>
        <v>75</v>
      </c>
    </row>
    <row r="5" spans="1:17" x14ac:dyDescent="0.3">
      <c r="A5" s="7" t="str">
        <f ca="1">IFERROR(LEFT(param!M5,SEARCH(" ",param!M5)-1),"")</f>
        <v>54321</v>
      </c>
      <c r="B5" s="7" t="str">
        <f ca="1">IFERROR(MID(param!M5,SEARCH(" ",param!M5)+1,10),"")</f>
        <v>A</v>
      </c>
      <c r="C5" s="8" t="str" cm="1">
        <f t="array" aca="1" ref="C5" ca="1">IFERROR(INDEX('Fournisseur 1'!$C$2:$C$45,MATCH($A5&amp;$B5,'Fournisseur 1'!$A$2:$A$45&amp;'Fournisseur 1'!$B$2:$B$45,0)),"")</f>
        <v>Produit 4</v>
      </c>
      <c r="D5" s="8" t="str" cm="1">
        <f t="array" aca="1" ref="D5" ca="1">IFERROR(INDEX('Fournisseur 2'!$C$2:$C$45,MATCH($A5&amp;$B5,'Fournisseur 2'!$A$2:$A$45&amp;'Fournisseur 2'!$B$2:$B$45,0)),"")</f>
        <v>Prod 4</v>
      </c>
      <c r="E5" s="8" cm="1">
        <f t="array" aca="1" ref="E5" ca="1">IFERROR(INDEX('Fournisseur 1'!$D$2:$D$45,MATCH($A5&amp;$B5,'Fournisseur 1'!$A$2:$A$45&amp;'Fournisseur 1'!$B$2:$B$45,0)),"")</f>
        <v>75</v>
      </c>
      <c r="F5" s="8" cm="1">
        <f t="array" aca="1" ref="F5" ca="1">IFERROR(INDEX('Fournisseur 2'!$D$2:$D$45,MATCH($A5&amp;$B5,'Fournisseur 2'!$A$2:$A$45&amp;'Fournisseur 2'!$B$2:$B$45,0)),"")</f>
        <v>0</v>
      </c>
      <c r="G5" s="8">
        <f t="shared" ca="1" si="1"/>
        <v>75</v>
      </c>
      <c r="K5" s="4" t="str">
        <f ca="1">IFERROR(LEFT(param!M5,SEARCH(" ",param!M5)),"")</f>
        <v xml:space="preserve">54321 </v>
      </c>
      <c r="L5" s="4" t="s">
        <v>9</v>
      </c>
      <c r="M5" s="3"/>
      <c r="N5" s="3"/>
      <c r="O5" s="3">
        <v>200</v>
      </c>
      <c r="P5" s="3">
        <v>500</v>
      </c>
      <c r="Q5" s="3">
        <f t="shared" si="0"/>
        <v>700</v>
      </c>
    </row>
    <row r="6" spans="1:17" x14ac:dyDescent="0.3">
      <c r="A6" s="7" t="str">
        <f ca="1">IFERROR(LEFT(param!M6,SEARCH(" ",param!M6)-1),"")</f>
        <v>54321</v>
      </c>
      <c r="B6" s="7" t="str">
        <f ca="1">IFERROR(MID(param!M6,SEARCH(" ",param!M6)+1,10),"")</f>
        <v>B</v>
      </c>
      <c r="C6" s="8" cm="1">
        <f t="array" aca="1" ref="C6" ca="1">IFERROR(INDEX('Fournisseur 1'!$C$2:$C$45,MATCH($A6&amp;$B6,'Fournisseur 1'!$A$2:$A$45&amp;'Fournisseur 1'!$B$2:$B$45,0)),"")</f>
        <v>0</v>
      </c>
      <c r="D6" s="8" cm="1">
        <f t="array" aca="1" ref="D6" ca="1">IFERROR(INDEX('Fournisseur 2'!$C$2:$C$45,MATCH($A6&amp;$B6,'Fournisseur 2'!$A$2:$A$45&amp;'Fournisseur 2'!$B$2:$B$45,0)),"")</f>
        <v>0</v>
      </c>
      <c r="E6" s="8" cm="1">
        <f t="array" aca="1" ref="E6" ca="1">IFERROR(INDEX('Fournisseur 1'!$D$2:$D$45,MATCH($A6&amp;$B6,'Fournisseur 1'!$A$2:$A$45&amp;'Fournisseur 1'!$B$2:$B$45,0)),"")</f>
        <v>200</v>
      </c>
      <c r="F6" s="8" cm="1">
        <f t="array" aca="1" ref="F6" ca="1">IFERROR(INDEX('Fournisseur 2'!$D$2:$D$45,MATCH($A6&amp;$B6,'Fournisseur 2'!$A$2:$A$45&amp;'Fournisseur 2'!$B$2:$B$45,0)),"")</f>
        <v>500</v>
      </c>
      <c r="G6" s="8">
        <f t="shared" ca="1" si="1"/>
        <v>700</v>
      </c>
      <c r="K6" s="4" t="str">
        <f ca="1">IFERROR(LEFT(param!M6,SEARCH(" ",param!M6)),"")</f>
        <v xml:space="preserve">54321 </v>
      </c>
      <c r="L6" s="4" t="s">
        <v>8</v>
      </c>
      <c r="M6" s="3" t="s">
        <v>13</v>
      </c>
      <c r="N6" s="3" t="s">
        <v>29</v>
      </c>
      <c r="O6" s="3">
        <v>50</v>
      </c>
      <c r="P6" s="3"/>
      <c r="Q6" s="3">
        <f t="shared" si="0"/>
        <v>50</v>
      </c>
    </row>
    <row r="7" spans="1:17" x14ac:dyDescent="0.3">
      <c r="A7" s="7" t="str">
        <f ca="1">IFERROR(LEFT(param!M7,SEARCH(" ",param!M7)-1),"")</f>
        <v>EDCBA</v>
      </c>
      <c r="B7" s="7" t="str">
        <f ca="1">IFERROR(MID(param!M7,SEARCH(" ",param!M7)+1,10),"")</f>
        <v>A</v>
      </c>
      <c r="C7" s="8" t="str" cm="1">
        <f t="array" aca="1" ref="C7" ca="1">IFERROR(INDEX('Fournisseur 1'!$C$2:$C$45,MATCH($A7&amp;$B7,'Fournisseur 1'!$A$2:$A$45&amp;'Fournisseur 1'!$B$2:$B$45,0)),"")</f>
        <v>Produit 2</v>
      </c>
      <c r="D7" s="8" t="str" cm="1">
        <f t="array" aca="1" ref="D7" ca="1">IFERROR(INDEX('Fournisseur 2'!$C$2:$C$45,MATCH($A7&amp;$B7,'Fournisseur 2'!$A$2:$A$45&amp;'Fournisseur 2'!$B$2:$B$45,0)),"")</f>
        <v/>
      </c>
      <c r="E7" s="8" cm="1">
        <f t="array" aca="1" ref="E7" ca="1">IFERROR(INDEX('Fournisseur 1'!$D$2:$D$45,MATCH($A7&amp;$B7,'Fournisseur 1'!$A$2:$A$45&amp;'Fournisseur 1'!$B$2:$B$45,0)),"")</f>
        <v>50</v>
      </c>
      <c r="F7" s="8" t="str" cm="1">
        <f t="array" aca="1" ref="F7" ca="1">IFERROR(INDEX('Fournisseur 2'!$D$2:$D$45,MATCH($A7&amp;$B7,'Fournisseur 2'!$A$2:$A$45&amp;'Fournisseur 2'!$B$2:$B$45,0)),"")</f>
        <v/>
      </c>
      <c r="G7" s="8">
        <f t="shared" ca="1" si="1"/>
        <v>50</v>
      </c>
      <c r="K7" s="4" t="str">
        <f ca="1">IFERROR(LEFT(param!M7,SEARCH(" ",param!M7)),"")</f>
        <v xml:space="preserve">EDCBA </v>
      </c>
      <c r="L7" s="4" t="s">
        <v>9</v>
      </c>
      <c r="M7" s="3" t="s">
        <v>14</v>
      </c>
      <c r="N7" s="3" t="s">
        <v>30</v>
      </c>
      <c r="O7" s="3">
        <v>20</v>
      </c>
      <c r="P7" s="3"/>
      <c r="Q7" s="3">
        <f t="shared" si="0"/>
        <v>20</v>
      </c>
    </row>
    <row r="8" spans="1:17" x14ac:dyDescent="0.3">
      <c r="A8" s="7" t="str">
        <f ca="1">IFERROR(LEFT(param!M8,SEARCH(" ",param!M8)-1),"")</f>
        <v>EDCBA</v>
      </c>
      <c r="B8" s="7" t="str">
        <f ca="1">IFERROR(MID(param!M8,SEARCH(" ",param!M8)+1,10),"")</f>
        <v>B</v>
      </c>
      <c r="C8" s="8" t="str" cm="1">
        <f t="array" aca="1" ref="C8" ca="1">IFERROR(INDEX('Fournisseur 1'!$C$2:$C$45,MATCH($A8&amp;$B8,'Fournisseur 1'!$A$2:$A$45&amp;'Fournisseur 1'!$B$2:$B$45,0)),"")</f>
        <v>Produit 3</v>
      </c>
      <c r="D8" s="8" t="str" cm="1">
        <f t="array" aca="1" ref="D8" ca="1">IFERROR(INDEX('Fournisseur 2'!$C$2:$C$45,MATCH($A8&amp;$B8,'Fournisseur 2'!$A$2:$A$45&amp;'Fournisseur 2'!$B$2:$B$45,0)),"")</f>
        <v/>
      </c>
      <c r="E8" s="8" cm="1">
        <f t="array" aca="1" ref="E8" ca="1">IFERROR(INDEX('Fournisseur 1'!$D$2:$D$45,MATCH($A8&amp;$B8,'Fournisseur 1'!$A$2:$A$45&amp;'Fournisseur 1'!$B$2:$B$45,0)),"")</f>
        <v>20</v>
      </c>
      <c r="F8" s="8" t="str" cm="1">
        <f t="array" aca="1" ref="F8" ca="1">IFERROR(INDEX('Fournisseur 2'!$D$2:$D$45,MATCH($A8&amp;$B8,'Fournisseur 2'!$A$2:$A$45&amp;'Fournisseur 2'!$B$2:$B$45,0)),"")</f>
        <v/>
      </c>
      <c r="G8" s="8">
        <f t="shared" ca="1" si="1"/>
        <v>20</v>
      </c>
      <c r="K8" s="4" t="str">
        <f ca="1">IFERROR(LEFT(param!M8,SEARCH(" ",param!M8)),"")</f>
        <v xml:space="preserve">EDCBA </v>
      </c>
      <c r="L8" s="4" t="s">
        <v>8</v>
      </c>
      <c r="M8" s="3"/>
      <c r="N8" s="3" t="s">
        <v>24</v>
      </c>
      <c r="O8" s="3"/>
      <c r="P8" s="3">
        <v>100</v>
      </c>
      <c r="Q8" s="3">
        <f t="shared" si="0"/>
        <v>100</v>
      </c>
    </row>
    <row r="9" spans="1:17" x14ac:dyDescent="0.3">
      <c r="A9" s="7" t="str">
        <f ca="1">IFERROR(LEFT(param!M9,SEARCH(" ",param!M9)-1),"")</f>
        <v>EDCBB</v>
      </c>
      <c r="B9" s="7" t="str">
        <f ca="1">IFERROR(MID(param!M9,SEARCH(" ",param!M9)+1,10),"")</f>
        <v>A</v>
      </c>
      <c r="C9" s="8" t="str" cm="1">
        <f t="array" aca="1" ref="C9" ca="1">IFERROR(INDEX('Fournisseur 1'!$C$2:$C$45,MATCH($A9&amp;$B9,'Fournisseur 1'!$A$2:$A$45&amp;'Fournisseur 1'!$B$2:$B$45,0)),"")</f>
        <v/>
      </c>
      <c r="D9" s="8" t="str" cm="1">
        <f t="array" aca="1" ref="D9" ca="1">IFERROR(INDEX('Fournisseur 2'!$C$2:$C$45,MATCH($A9&amp;$B9,'Fournisseur 2'!$A$2:$A$45&amp;'Fournisseur 2'!$B$2:$B$45,0)),"")</f>
        <v>Prod 7</v>
      </c>
      <c r="E9" s="8" t="str" cm="1">
        <f t="array" aca="1" ref="E9" ca="1">IFERROR(INDEX('Fournisseur 1'!$D$2:$D$45,MATCH($A9&amp;$B9,'Fournisseur 1'!$A$2:$A$45&amp;'Fournisseur 1'!$B$2:$B$45,0)),"")</f>
        <v/>
      </c>
      <c r="F9" s="8" cm="1">
        <f t="array" aca="1" ref="F9" ca="1">IFERROR(INDEX('Fournisseur 2'!$D$2:$D$45,MATCH($A9&amp;$B9,'Fournisseur 2'!$A$2:$A$45&amp;'Fournisseur 2'!$B$2:$B$45,0)),"")</f>
        <v>100</v>
      </c>
      <c r="G9" s="8">
        <f t="shared" ca="1" si="1"/>
        <v>100</v>
      </c>
      <c r="K9" s="4" t="str">
        <f ca="1">IFERROR(LEFT(param!M9,SEARCH(" ",param!M9)),"")</f>
        <v xml:space="preserve">EDCBB </v>
      </c>
      <c r="L9" s="4" t="s">
        <v>9</v>
      </c>
      <c r="M9" s="3"/>
      <c r="N9" s="3" t="s">
        <v>25</v>
      </c>
      <c r="O9" s="3"/>
      <c r="P9" s="3">
        <v>50</v>
      </c>
      <c r="Q9" s="3">
        <f t="shared" si="0"/>
        <v>50</v>
      </c>
    </row>
    <row r="10" spans="1:17" x14ac:dyDescent="0.3">
      <c r="A10" s="7" t="str">
        <f ca="1">IFERROR(LEFT(param!M10,SEARCH(" ",param!M10)-1),"")</f>
        <v>EDCBB</v>
      </c>
      <c r="B10" s="7" t="str">
        <f ca="1">IFERROR(MID(param!M10,SEARCH(" ",param!M10)+1,10),"")</f>
        <v>B</v>
      </c>
      <c r="C10" s="8" t="str" cm="1">
        <f t="array" aca="1" ref="C10" ca="1">IFERROR(INDEX('Fournisseur 1'!$C$2:$C$45,MATCH($A10&amp;$B10,'Fournisseur 1'!$A$2:$A$45&amp;'Fournisseur 1'!$B$2:$B$45,0)),"")</f>
        <v/>
      </c>
      <c r="D10" s="8" t="str" cm="1">
        <f t="array" aca="1" ref="D10" ca="1">IFERROR(INDEX('Fournisseur 2'!$C$2:$C$45,MATCH($A10&amp;$B10,'Fournisseur 2'!$A$2:$A$45&amp;'Fournisseur 2'!$B$2:$B$45,0)),"")</f>
        <v>Prod 8</v>
      </c>
      <c r="E10" s="8" t="str" cm="1">
        <f t="array" aca="1" ref="E10" ca="1">IFERROR(INDEX('Fournisseur 1'!$D$2:$D$45,MATCH($A10&amp;$B10,'Fournisseur 1'!$A$2:$A$45&amp;'Fournisseur 1'!$B$2:$B$45,0)),"")</f>
        <v/>
      </c>
      <c r="F10" s="8" cm="1">
        <f t="array" aca="1" ref="F10" ca="1">IFERROR(INDEX('Fournisseur 2'!$D$2:$D$45,MATCH($A10&amp;$B10,'Fournisseur 2'!$A$2:$A$45&amp;'Fournisseur 2'!$B$2:$B$45,0)),"")</f>
        <v>50</v>
      </c>
      <c r="G10" s="8">
        <f t="shared" ca="1" si="1"/>
        <v>50</v>
      </c>
      <c r="K10" s="4" t="str">
        <f ca="1">IFERROR(LEFT(param!M10,SEARCH(" ",param!M10)),"")</f>
        <v xml:space="preserve">EDCBB </v>
      </c>
      <c r="L10" s="4" t="s">
        <v>10</v>
      </c>
      <c r="M10" s="3" t="s">
        <v>12</v>
      </c>
      <c r="N10" s="3" t="s">
        <v>23</v>
      </c>
      <c r="O10" s="3">
        <v>100</v>
      </c>
      <c r="P10" s="3">
        <v>25</v>
      </c>
      <c r="Q10" s="3">
        <f t="shared" si="0"/>
        <v>125</v>
      </c>
    </row>
    <row r="11" spans="1:17" x14ac:dyDescent="0.3">
      <c r="A11" s="7" t="str">
        <f ca="1">IFERROR(LEFT(param!M11,SEARCH(" ",param!M11)-1),"")</f>
        <v>EFGHI</v>
      </c>
      <c r="B11" s="7" t="str">
        <f ca="1">IFERROR(MID(param!M11,SEARCH(" ",param!M11)+1,10),"")</f>
        <v>C</v>
      </c>
      <c r="C11" s="8" t="str" cm="1">
        <f t="array" aca="1" ref="C11" ca="1">IFERROR(INDEX('Fournisseur 1'!$C$2:$C$45,MATCH($A11&amp;$B11,'Fournisseur 1'!$A$2:$A$45&amp;'Fournisseur 1'!$B$2:$B$45,0)),"")</f>
        <v>Produit 1</v>
      </c>
      <c r="D11" s="8" t="str" cm="1">
        <f t="array" aca="1" ref="D11" ca="1">IFERROR(INDEX('Fournisseur 2'!$C$2:$C$45,MATCH($A11&amp;$B11,'Fournisseur 2'!$A$2:$A$45&amp;'Fournisseur 2'!$B$2:$B$45,0)),"")</f>
        <v>Prod 1</v>
      </c>
      <c r="E11" s="8" cm="1">
        <f t="array" aca="1" ref="E11" ca="1">IFERROR(INDEX('Fournisseur 1'!$D$2:$D$45,MATCH($A11&amp;$B11,'Fournisseur 1'!$A$2:$A$45&amp;'Fournisseur 1'!$B$2:$B$45,0)),"")</f>
        <v>100</v>
      </c>
      <c r="F11" s="8" cm="1">
        <f t="array" aca="1" ref="F11" ca="1">IFERROR(INDEX('Fournisseur 2'!$D$2:$D$45,MATCH($A11&amp;$B11,'Fournisseur 2'!$A$2:$A$45&amp;'Fournisseur 2'!$B$2:$B$45,0)),"")</f>
        <v>25</v>
      </c>
      <c r="G11" s="8">
        <f t="shared" ca="1" si="1"/>
        <v>125</v>
      </c>
      <c r="K11" s="4" t="str">
        <f ca="1">IFERROR(LEFT(param!M11,SEARCH(" ",param!M11)),"")</f>
        <v xml:space="preserve">EFGHI </v>
      </c>
      <c r="L11" s="3"/>
      <c r="M11" s="3"/>
      <c r="N11" s="3"/>
      <c r="O11" s="3"/>
      <c r="P11" s="3"/>
      <c r="Q11" s="3">
        <f t="shared" ref="Q11:Q45" si="2">SUM(O11:P11)</f>
        <v>0</v>
      </c>
    </row>
    <row r="12" spans="1:17" x14ac:dyDescent="0.3">
      <c r="A12" s="7" t="str">
        <f ca="1">IFERROR(LEFT(param!M12,SEARCH(" ",param!M12)-1),"")</f>
        <v/>
      </c>
      <c r="B12" s="7" t="str">
        <f ca="1">IFERROR(MID(param!M12,SEARCH(" ",param!M12)+1,10),"")</f>
        <v/>
      </c>
      <c r="C12" s="8" cm="1">
        <f t="array" aca="1" ref="C12" ca="1">IFERROR(INDEX('Fournisseur 1'!$C$2:$C$45,MATCH($A12&amp;$B12,'Fournisseur 1'!$A$2:$A$45&amp;'Fournisseur 1'!$B$2:$B$45,0)),"")</f>
        <v>0</v>
      </c>
      <c r="D12" s="8" cm="1">
        <f t="array" aca="1" ref="D12" ca="1">IFERROR(INDEX('Fournisseur 2'!$C$2:$C$45,MATCH($A12&amp;$B12,'Fournisseur 2'!$A$2:$A$45&amp;'Fournisseur 2'!$B$2:$B$45,0)),"")</f>
        <v>0</v>
      </c>
      <c r="E12" s="8" cm="1">
        <f t="array" aca="1" ref="E12" ca="1">IFERROR(INDEX('Fournisseur 1'!$D$2:$D$45,MATCH($A12&amp;$B12,'Fournisseur 1'!$A$2:$A$45&amp;'Fournisseur 1'!$B$2:$B$45,0)),"")</f>
        <v>0</v>
      </c>
      <c r="F12" s="8" cm="1">
        <f t="array" aca="1" ref="F12" ca="1">IFERROR(INDEX('Fournisseur 2'!$D$2:$D$45,MATCH($A12&amp;$B12,'Fournisseur 2'!$A$2:$A$45&amp;'Fournisseur 2'!$B$2:$B$45,0)),"")</f>
        <v>0</v>
      </c>
      <c r="G12" s="8">
        <f t="shared" ca="1" si="1"/>
        <v>0</v>
      </c>
      <c r="K12" s="4" t="str">
        <f ca="1">IFERROR(LEFT(param!M12,SEARCH(" ",param!M12)),"")</f>
        <v/>
      </c>
      <c r="L12" s="3"/>
      <c r="M12" s="3"/>
      <c r="N12" s="3"/>
      <c r="O12" s="3"/>
      <c r="P12" s="3"/>
      <c r="Q12" s="3">
        <f t="shared" si="2"/>
        <v>0</v>
      </c>
    </row>
    <row r="13" spans="1:17" x14ac:dyDescent="0.3">
      <c r="A13" s="7" t="str">
        <f ca="1">IFERROR(LEFT(param!M13,SEARCH(" ",param!M13)-1),"")</f>
        <v/>
      </c>
      <c r="B13" s="7" t="str">
        <f ca="1">IFERROR(MID(param!M13,SEARCH(" ",param!M13)+1,10),"")</f>
        <v/>
      </c>
      <c r="C13" s="8" cm="1">
        <f t="array" aca="1" ref="C13" ca="1">IFERROR(INDEX('Fournisseur 1'!$C$2:$C$45,MATCH($A13&amp;$B13,'Fournisseur 1'!$A$2:$A$45&amp;'Fournisseur 1'!$B$2:$B$45,0)),"")</f>
        <v>0</v>
      </c>
      <c r="D13" s="8" cm="1">
        <f t="array" aca="1" ref="D13" ca="1">IFERROR(INDEX('Fournisseur 2'!$C$2:$C$45,MATCH($A13&amp;$B13,'Fournisseur 2'!$A$2:$A$45&amp;'Fournisseur 2'!$B$2:$B$45,0)),"")</f>
        <v>0</v>
      </c>
      <c r="E13" s="8" cm="1">
        <f t="array" aca="1" ref="E13" ca="1">IFERROR(INDEX('Fournisseur 1'!$D$2:$D$45,MATCH($A13&amp;$B13,'Fournisseur 1'!$A$2:$A$45&amp;'Fournisseur 1'!$B$2:$B$45,0)),"")</f>
        <v>0</v>
      </c>
      <c r="F13" s="8" cm="1">
        <f t="array" aca="1" ref="F13" ca="1">IFERROR(INDEX('Fournisseur 2'!$D$2:$D$45,MATCH($A13&amp;$B13,'Fournisseur 2'!$A$2:$A$45&amp;'Fournisseur 2'!$B$2:$B$45,0)),"")</f>
        <v>0</v>
      </c>
      <c r="G13" s="8">
        <f t="shared" ca="1" si="1"/>
        <v>0</v>
      </c>
      <c r="K13" s="4" t="str">
        <f ca="1">IFERROR(LEFT(param!M13,SEARCH(" ",param!M13)),"")</f>
        <v/>
      </c>
      <c r="L13" s="3"/>
      <c r="M13" s="3"/>
      <c r="N13" s="3"/>
      <c r="O13" s="3"/>
      <c r="P13" s="3"/>
      <c r="Q13" s="3">
        <f t="shared" si="2"/>
        <v>0</v>
      </c>
    </row>
    <row r="14" spans="1:17" x14ac:dyDescent="0.3">
      <c r="A14" s="7" t="str">
        <f ca="1">IFERROR(LEFT(param!M14,SEARCH(" ",param!M14)-1),"")</f>
        <v/>
      </c>
      <c r="B14" s="7" t="str">
        <f ca="1">IFERROR(MID(param!M14,SEARCH(" ",param!M14)+1,10),"")</f>
        <v/>
      </c>
      <c r="C14" s="8" cm="1">
        <f t="array" aca="1" ref="C14" ca="1">IFERROR(INDEX('Fournisseur 1'!$C$2:$C$45,MATCH($A14&amp;$B14,'Fournisseur 1'!$A$2:$A$45&amp;'Fournisseur 1'!$B$2:$B$45,0)),"")</f>
        <v>0</v>
      </c>
      <c r="D14" s="8" cm="1">
        <f t="array" aca="1" ref="D14" ca="1">IFERROR(INDEX('Fournisseur 2'!$C$2:$C$45,MATCH($A14&amp;$B14,'Fournisseur 2'!$A$2:$A$45&amp;'Fournisseur 2'!$B$2:$B$45,0)),"")</f>
        <v>0</v>
      </c>
      <c r="E14" s="8" cm="1">
        <f t="array" aca="1" ref="E14" ca="1">IFERROR(INDEX('Fournisseur 1'!$D$2:$D$45,MATCH($A14&amp;$B14,'Fournisseur 1'!$A$2:$A$45&amp;'Fournisseur 1'!$B$2:$B$45,0)),"")</f>
        <v>0</v>
      </c>
      <c r="F14" s="8" cm="1">
        <f t="array" aca="1" ref="F14" ca="1">IFERROR(INDEX('Fournisseur 2'!$D$2:$D$45,MATCH($A14&amp;$B14,'Fournisseur 2'!$A$2:$A$45&amp;'Fournisseur 2'!$B$2:$B$45,0)),"")</f>
        <v>0</v>
      </c>
      <c r="G14" s="8">
        <f t="shared" ca="1" si="1"/>
        <v>0</v>
      </c>
      <c r="K14" s="4" t="str">
        <f ca="1">IFERROR(LEFT(param!M14,SEARCH(" ",param!M14)),"")</f>
        <v/>
      </c>
      <c r="L14" s="4"/>
      <c r="M14" s="3"/>
      <c r="N14" s="3"/>
      <c r="O14" s="3"/>
      <c r="P14" s="3"/>
      <c r="Q14" s="3">
        <f t="shared" si="2"/>
        <v>0</v>
      </c>
    </row>
    <row r="15" spans="1:17" x14ac:dyDescent="0.3">
      <c r="A15" s="7" t="str">
        <f ca="1">IFERROR(LEFT(param!M15,SEARCH(" ",param!M15)-1),"")</f>
        <v/>
      </c>
      <c r="B15" s="7" t="str">
        <f ca="1">IFERROR(MID(param!M15,SEARCH(" ",param!M15)+1,10),"")</f>
        <v/>
      </c>
      <c r="C15" s="8" cm="1">
        <f t="array" aca="1" ref="C15" ca="1">IFERROR(INDEX('Fournisseur 1'!$C$2:$C$45,MATCH($A15&amp;$B15,'Fournisseur 1'!$A$2:$A$45&amp;'Fournisseur 1'!$B$2:$B$45,0)),"")</f>
        <v>0</v>
      </c>
      <c r="D15" s="8" cm="1">
        <f t="array" aca="1" ref="D15" ca="1">IFERROR(INDEX('Fournisseur 2'!$C$2:$C$45,MATCH($A15&amp;$B15,'Fournisseur 2'!$A$2:$A$45&amp;'Fournisseur 2'!$B$2:$B$45,0)),"")</f>
        <v>0</v>
      </c>
      <c r="E15" s="8" cm="1">
        <f t="array" aca="1" ref="E15" ca="1">IFERROR(INDEX('Fournisseur 1'!$D$2:$D$45,MATCH($A15&amp;$B15,'Fournisseur 1'!$A$2:$A$45&amp;'Fournisseur 1'!$B$2:$B$45,0)),"")</f>
        <v>0</v>
      </c>
      <c r="F15" s="8" cm="1">
        <f t="array" aca="1" ref="F15" ca="1">IFERROR(INDEX('Fournisseur 2'!$D$2:$D$45,MATCH($A15&amp;$B15,'Fournisseur 2'!$A$2:$A$45&amp;'Fournisseur 2'!$B$2:$B$45,0)),"")</f>
        <v>0</v>
      </c>
      <c r="G15" s="8">
        <f t="shared" ca="1" si="1"/>
        <v>0</v>
      </c>
      <c r="K15" s="4" t="str">
        <f ca="1">IFERROR(LEFT(param!M15,SEARCH(" ",param!M15)),"")</f>
        <v/>
      </c>
      <c r="L15" s="4"/>
      <c r="M15" s="3"/>
      <c r="N15" s="3"/>
      <c r="O15" s="3"/>
      <c r="P15" s="3"/>
      <c r="Q15" s="3">
        <f t="shared" si="2"/>
        <v>0</v>
      </c>
    </row>
    <row r="16" spans="1:17" x14ac:dyDescent="0.3">
      <c r="A16" s="7" t="str">
        <f ca="1">IFERROR(LEFT(param!M16,SEARCH(" ",param!M16)-1),"")</f>
        <v/>
      </c>
      <c r="B16" s="7" t="str">
        <f ca="1">IFERROR(MID(param!M16,SEARCH(" ",param!M16)+1,10),"")</f>
        <v/>
      </c>
      <c r="C16" s="8" cm="1">
        <f t="array" aca="1" ref="C16" ca="1">IFERROR(INDEX('Fournisseur 1'!$C$2:$C$45,MATCH($A16&amp;$B16,'Fournisseur 1'!$A$2:$A$45&amp;'Fournisseur 1'!$B$2:$B$45,0)),"")</f>
        <v>0</v>
      </c>
      <c r="D16" s="8" cm="1">
        <f t="array" aca="1" ref="D16" ca="1">IFERROR(INDEX('Fournisseur 2'!$C$2:$C$45,MATCH($A16&amp;$B16,'Fournisseur 2'!$A$2:$A$45&amp;'Fournisseur 2'!$B$2:$B$45,0)),"")</f>
        <v>0</v>
      </c>
      <c r="E16" s="8" cm="1">
        <f t="array" aca="1" ref="E16" ca="1">IFERROR(INDEX('Fournisseur 1'!$D$2:$D$45,MATCH($A16&amp;$B16,'Fournisseur 1'!$A$2:$A$45&amp;'Fournisseur 1'!$B$2:$B$45,0)),"")</f>
        <v>0</v>
      </c>
      <c r="F16" s="8" cm="1">
        <f t="array" aca="1" ref="F16" ca="1">IFERROR(INDEX('Fournisseur 2'!$D$2:$D$45,MATCH($A16&amp;$B16,'Fournisseur 2'!$A$2:$A$45&amp;'Fournisseur 2'!$B$2:$B$45,0)),"")</f>
        <v>0</v>
      </c>
      <c r="G16" s="8">
        <f t="shared" ca="1" si="1"/>
        <v>0</v>
      </c>
      <c r="K16" s="4" t="str">
        <f ca="1">IFERROR(LEFT(param!M16,SEARCH(" ",param!M16)),"")</f>
        <v/>
      </c>
      <c r="L16" s="4"/>
      <c r="M16" s="3"/>
      <c r="N16" s="3"/>
      <c r="O16" s="3"/>
      <c r="P16" s="3"/>
      <c r="Q16" s="3">
        <f t="shared" si="2"/>
        <v>0</v>
      </c>
    </row>
    <row r="17" spans="1:17" x14ac:dyDescent="0.3">
      <c r="A17" s="7" t="str">
        <f>IFERROR(LEFT(param!M17,SEARCH(" ",param!M17)-1),"")</f>
        <v/>
      </c>
      <c r="B17" s="7" t="str">
        <f>IFERROR(MID(param!M17,SEARCH(" ",param!M17)+1,10),"")</f>
        <v/>
      </c>
      <c r="C17" s="8" cm="1">
        <f t="array" ref="C17">IFERROR(INDEX('Fournisseur 1'!$C$2:$C$45,MATCH($A17&amp;$B17,'Fournisseur 1'!$A$2:$A$45&amp;'Fournisseur 1'!$B$2:$B$45,0)),"")</f>
        <v>0</v>
      </c>
      <c r="D17" s="8" cm="1">
        <f t="array" ref="D17">IFERROR(INDEX('Fournisseur 2'!$C$2:$C$45,MATCH($A17&amp;$B17,'Fournisseur 2'!$A$2:$A$45&amp;'Fournisseur 2'!$B$2:$B$45,0)),"")</f>
        <v>0</v>
      </c>
      <c r="E17" s="8" cm="1">
        <f t="array" ref="E17">IFERROR(INDEX('Fournisseur 1'!$D$2:$D$45,MATCH($A17&amp;$B17,'Fournisseur 1'!$A$2:$A$45&amp;'Fournisseur 1'!$B$2:$B$45,0)),"")</f>
        <v>0</v>
      </c>
      <c r="F17" s="8" cm="1">
        <f t="array" ref="F17">IFERROR(INDEX('Fournisseur 2'!$D$2:$D$45,MATCH($A17&amp;$B17,'Fournisseur 2'!$A$2:$A$45&amp;'Fournisseur 2'!$B$2:$B$45,0)),"")</f>
        <v>0</v>
      </c>
      <c r="G17" s="8">
        <f t="shared" si="1"/>
        <v>0</v>
      </c>
      <c r="K17" s="4" t="str">
        <f>IFERROR(LEFT(param!M17,SEARCH(" ",param!M17)),"")</f>
        <v/>
      </c>
      <c r="L17" s="4"/>
      <c r="M17" s="3"/>
      <c r="N17" s="3"/>
      <c r="O17" s="3"/>
      <c r="P17" s="3"/>
      <c r="Q17" s="3">
        <f t="shared" si="2"/>
        <v>0</v>
      </c>
    </row>
    <row r="18" spans="1:17" x14ac:dyDescent="0.3">
      <c r="A18" s="7" t="str">
        <f>IFERROR(LEFT(param!M18,SEARCH(" ",param!M18)-1),"")</f>
        <v/>
      </c>
      <c r="B18" s="7" t="str">
        <f>IFERROR(MID(param!M18,SEARCH(" ",param!M18)+1,10),"")</f>
        <v/>
      </c>
      <c r="C18" s="8" cm="1">
        <f t="array" ref="C18">IFERROR(INDEX('Fournisseur 1'!$C$2:$C$45,MATCH($A18&amp;$B18,'Fournisseur 1'!$A$2:$A$45&amp;'Fournisseur 1'!$B$2:$B$45,0)),"")</f>
        <v>0</v>
      </c>
      <c r="D18" s="8" cm="1">
        <f t="array" ref="D18">IFERROR(INDEX('Fournisseur 2'!$C$2:$C$45,MATCH($A18&amp;$B18,'Fournisseur 2'!$A$2:$A$45&amp;'Fournisseur 2'!$B$2:$B$45,0)),"")</f>
        <v>0</v>
      </c>
      <c r="E18" s="8" cm="1">
        <f t="array" ref="E18">IFERROR(INDEX('Fournisseur 1'!$D$2:$D$45,MATCH($A18&amp;$B18,'Fournisseur 1'!$A$2:$A$45&amp;'Fournisseur 1'!$B$2:$B$45,0)),"")</f>
        <v>0</v>
      </c>
      <c r="F18" s="8" cm="1">
        <f t="array" ref="F18">IFERROR(INDEX('Fournisseur 2'!$D$2:$D$45,MATCH($A18&amp;$B18,'Fournisseur 2'!$A$2:$A$45&amp;'Fournisseur 2'!$B$2:$B$45,0)),"")</f>
        <v>0</v>
      </c>
      <c r="G18" s="8">
        <f t="shared" si="1"/>
        <v>0</v>
      </c>
      <c r="K18" s="4" t="str">
        <f>IFERROR(LEFT(param!M18,SEARCH(" ",param!M18)),"")</f>
        <v/>
      </c>
      <c r="L18" s="4"/>
      <c r="M18" s="3"/>
      <c r="N18" s="3"/>
      <c r="O18" s="3"/>
      <c r="P18" s="3"/>
      <c r="Q18" s="3">
        <f t="shared" si="2"/>
        <v>0</v>
      </c>
    </row>
    <row r="19" spans="1:17" x14ac:dyDescent="0.3">
      <c r="A19" s="7" t="str">
        <f>IFERROR(LEFT(param!M19,SEARCH(" ",param!M19)-1),"")</f>
        <v/>
      </c>
      <c r="B19" s="7" t="str">
        <f>IFERROR(MID(param!M19,SEARCH(" ",param!M19)+1,10),"")</f>
        <v/>
      </c>
      <c r="C19" s="8" cm="1">
        <f t="array" ref="C19">IFERROR(INDEX('Fournisseur 1'!$C$2:$C$45,MATCH($A19&amp;$B19,'Fournisseur 1'!$A$2:$A$45&amp;'Fournisseur 1'!$B$2:$B$45,0)),"")</f>
        <v>0</v>
      </c>
      <c r="D19" s="8" cm="1">
        <f t="array" ref="D19">IFERROR(INDEX('Fournisseur 2'!$C$2:$C$45,MATCH($A19&amp;$B19,'Fournisseur 2'!$A$2:$A$45&amp;'Fournisseur 2'!$B$2:$B$45,0)),"")</f>
        <v>0</v>
      </c>
      <c r="E19" s="8" cm="1">
        <f t="array" ref="E19">IFERROR(INDEX('Fournisseur 1'!$D$2:$D$45,MATCH($A19&amp;$B19,'Fournisseur 1'!$A$2:$A$45&amp;'Fournisseur 1'!$B$2:$B$45,0)),"")</f>
        <v>0</v>
      </c>
      <c r="F19" s="8" cm="1">
        <f t="array" ref="F19">IFERROR(INDEX('Fournisseur 2'!$D$2:$D$45,MATCH($A19&amp;$B19,'Fournisseur 2'!$A$2:$A$45&amp;'Fournisseur 2'!$B$2:$B$45,0)),"")</f>
        <v>0</v>
      </c>
      <c r="G19" s="8">
        <f t="shared" si="1"/>
        <v>0</v>
      </c>
      <c r="K19" s="4" t="str">
        <f>IFERROR(LEFT(param!M19,SEARCH(" ",param!M19)),"")</f>
        <v/>
      </c>
      <c r="L19" s="4"/>
      <c r="M19" s="3"/>
      <c r="N19" s="3"/>
      <c r="O19" s="3"/>
      <c r="P19" s="3"/>
      <c r="Q19" s="3">
        <f t="shared" si="2"/>
        <v>0</v>
      </c>
    </row>
    <row r="20" spans="1:17" x14ac:dyDescent="0.3">
      <c r="A20" s="7" t="str">
        <f>IFERROR(LEFT(param!M20,SEARCH(" ",param!M20)-1),"")</f>
        <v/>
      </c>
      <c r="B20" s="7" t="str">
        <f>IFERROR(MID(param!M20,SEARCH(" ",param!M20)+1,10),"")</f>
        <v/>
      </c>
      <c r="C20" s="8" cm="1">
        <f t="array" ref="C20">IFERROR(INDEX('Fournisseur 1'!$C$2:$C$45,MATCH($A20&amp;$B20,'Fournisseur 1'!$A$2:$A$45&amp;'Fournisseur 1'!$B$2:$B$45,0)),"")</f>
        <v>0</v>
      </c>
      <c r="D20" s="8" cm="1">
        <f t="array" ref="D20">IFERROR(INDEX('Fournisseur 2'!$C$2:$C$45,MATCH($A20&amp;$B20,'Fournisseur 2'!$A$2:$A$45&amp;'Fournisseur 2'!$B$2:$B$45,0)),"")</f>
        <v>0</v>
      </c>
      <c r="E20" s="8" cm="1">
        <f t="array" ref="E20">IFERROR(INDEX('Fournisseur 1'!$D$2:$D$45,MATCH($A20&amp;$B20,'Fournisseur 1'!$A$2:$A$45&amp;'Fournisseur 1'!$B$2:$B$45,0)),"")</f>
        <v>0</v>
      </c>
      <c r="F20" s="8" cm="1">
        <f t="array" ref="F20">IFERROR(INDEX('Fournisseur 2'!$D$2:$D$45,MATCH($A20&amp;$B20,'Fournisseur 2'!$A$2:$A$45&amp;'Fournisseur 2'!$B$2:$B$45,0)),"")</f>
        <v>0</v>
      </c>
      <c r="G20" s="8">
        <f t="shared" si="1"/>
        <v>0</v>
      </c>
      <c r="K20" s="4" t="str">
        <f>IFERROR(LEFT(param!M20,SEARCH(" ",param!M20)),"")</f>
        <v/>
      </c>
      <c r="L20" s="4"/>
      <c r="M20" s="3"/>
      <c r="N20" s="3"/>
      <c r="O20" s="3"/>
      <c r="P20" s="3"/>
      <c r="Q20" s="3">
        <f t="shared" si="2"/>
        <v>0</v>
      </c>
    </row>
    <row r="21" spans="1:17" x14ac:dyDescent="0.3">
      <c r="A21" s="7" t="str">
        <f>IFERROR(LEFT(param!M21,SEARCH(" ",param!M21)-1),"")</f>
        <v/>
      </c>
      <c r="B21" s="7" t="str">
        <f>IFERROR(MID(param!M21,SEARCH(" ",param!M21)+1,10),"")</f>
        <v/>
      </c>
      <c r="C21" s="8" cm="1">
        <f t="array" ref="C21">IFERROR(INDEX('Fournisseur 1'!$C$2:$C$45,MATCH($A21&amp;$B21,'Fournisseur 1'!$A$2:$A$45&amp;'Fournisseur 1'!$B$2:$B$45,0)),"")</f>
        <v>0</v>
      </c>
      <c r="D21" s="8" cm="1">
        <f t="array" ref="D21">IFERROR(INDEX('Fournisseur 2'!$C$2:$C$45,MATCH($A21&amp;$B21,'Fournisseur 2'!$A$2:$A$45&amp;'Fournisseur 2'!$B$2:$B$45,0)),"")</f>
        <v>0</v>
      </c>
      <c r="E21" s="8" cm="1">
        <f t="array" ref="E21">IFERROR(INDEX('Fournisseur 1'!$D$2:$D$45,MATCH($A21&amp;$B21,'Fournisseur 1'!$A$2:$A$45&amp;'Fournisseur 1'!$B$2:$B$45,0)),"")</f>
        <v>0</v>
      </c>
      <c r="F21" s="8" cm="1">
        <f t="array" ref="F21">IFERROR(INDEX('Fournisseur 2'!$D$2:$D$45,MATCH($A21&amp;$B21,'Fournisseur 2'!$A$2:$A$45&amp;'Fournisseur 2'!$B$2:$B$45,0)),"")</f>
        <v>0</v>
      </c>
      <c r="G21" s="8">
        <f t="shared" si="1"/>
        <v>0</v>
      </c>
      <c r="K21" s="4" t="str">
        <f>IFERROR(LEFT(param!M21,SEARCH(" ",param!M21)),"")</f>
        <v/>
      </c>
      <c r="L21" s="4"/>
      <c r="M21" s="3"/>
      <c r="N21" s="3"/>
      <c r="O21" s="3"/>
      <c r="P21" s="3"/>
      <c r="Q21" s="3">
        <f t="shared" si="2"/>
        <v>0</v>
      </c>
    </row>
    <row r="22" spans="1:17" x14ac:dyDescent="0.3">
      <c r="A22" s="7" t="str">
        <f>IFERROR(LEFT(param!M22,SEARCH(" ",param!M22)-1),"")</f>
        <v/>
      </c>
      <c r="B22" s="7" t="str">
        <f>IFERROR(MID(param!M22,SEARCH(" ",param!M22)+1,10),"")</f>
        <v/>
      </c>
      <c r="C22" s="8" cm="1">
        <f t="array" ref="C22">IFERROR(INDEX('Fournisseur 1'!$C$2:$C$45,MATCH($A22&amp;$B22,'Fournisseur 1'!$A$2:$A$45&amp;'Fournisseur 1'!$B$2:$B$45,0)),"")</f>
        <v>0</v>
      </c>
      <c r="D22" s="8" cm="1">
        <f t="array" ref="D22">IFERROR(INDEX('Fournisseur 2'!$C$2:$C$45,MATCH($A22&amp;$B22,'Fournisseur 2'!$A$2:$A$45&amp;'Fournisseur 2'!$B$2:$B$45,0)),"")</f>
        <v>0</v>
      </c>
      <c r="E22" s="8" cm="1">
        <f t="array" ref="E22">IFERROR(INDEX('Fournisseur 1'!$D$2:$D$45,MATCH($A22&amp;$B22,'Fournisseur 1'!$A$2:$A$45&amp;'Fournisseur 1'!$B$2:$B$45,0)),"")</f>
        <v>0</v>
      </c>
      <c r="F22" s="8" cm="1">
        <f t="array" ref="F22">IFERROR(INDEX('Fournisseur 2'!$D$2:$D$45,MATCH($A22&amp;$B22,'Fournisseur 2'!$A$2:$A$45&amp;'Fournisseur 2'!$B$2:$B$45,0)),"")</f>
        <v>0</v>
      </c>
      <c r="G22" s="8">
        <f t="shared" si="1"/>
        <v>0</v>
      </c>
      <c r="K22" s="4" t="str">
        <f>IFERROR(LEFT(param!M22,SEARCH(" ",param!M22)),"")</f>
        <v/>
      </c>
      <c r="L22" s="4"/>
      <c r="M22" s="3"/>
      <c r="N22" s="3"/>
      <c r="O22" s="3"/>
      <c r="P22" s="3"/>
      <c r="Q22" s="3">
        <f t="shared" si="2"/>
        <v>0</v>
      </c>
    </row>
    <row r="23" spans="1:17" x14ac:dyDescent="0.3">
      <c r="A23" s="7" t="str">
        <f>IFERROR(LEFT(param!M23,SEARCH(" ",param!M23)-1),"")</f>
        <v/>
      </c>
      <c r="B23" s="7" t="str">
        <f>IFERROR(MID(param!M23,SEARCH(" ",param!M23)+1,10),"")</f>
        <v/>
      </c>
      <c r="C23" s="8" cm="1">
        <f t="array" ref="C23">IFERROR(INDEX('Fournisseur 1'!$C$2:$C$45,MATCH($A23&amp;$B23,'Fournisseur 1'!$A$2:$A$45&amp;'Fournisseur 1'!$B$2:$B$45,0)),"")</f>
        <v>0</v>
      </c>
      <c r="D23" s="8" cm="1">
        <f t="array" ref="D23">IFERROR(INDEX('Fournisseur 2'!$C$2:$C$45,MATCH($A23&amp;$B23,'Fournisseur 2'!$A$2:$A$45&amp;'Fournisseur 2'!$B$2:$B$45,0)),"")</f>
        <v>0</v>
      </c>
      <c r="E23" s="8" cm="1">
        <f t="array" ref="E23">IFERROR(INDEX('Fournisseur 1'!$D$2:$D$45,MATCH($A23&amp;$B23,'Fournisseur 1'!$A$2:$A$45&amp;'Fournisseur 1'!$B$2:$B$45,0)),"")</f>
        <v>0</v>
      </c>
      <c r="F23" s="8" cm="1">
        <f t="array" ref="F23">IFERROR(INDEX('Fournisseur 2'!$D$2:$D$45,MATCH($A23&amp;$B23,'Fournisseur 2'!$A$2:$A$45&amp;'Fournisseur 2'!$B$2:$B$45,0)),"")</f>
        <v>0</v>
      </c>
      <c r="G23" s="8">
        <f t="shared" si="1"/>
        <v>0</v>
      </c>
      <c r="K23" s="4" t="str">
        <f>IFERROR(LEFT(param!M23,SEARCH(" ",param!M23)),"")</f>
        <v/>
      </c>
      <c r="L23" s="4"/>
      <c r="M23" s="3"/>
      <c r="N23" s="3"/>
      <c r="O23" s="3"/>
      <c r="P23" s="3"/>
      <c r="Q23" s="3">
        <f t="shared" si="2"/>
        <v>0</v>
      </c>
    </row>
    <row r="24" spans="1:17" x14ac:dyDescent="0.3">
      <c r="A24" s="7" t="str">
        <f>IFERROR(LEFT(param!M24,SEARCH(" ",param!M24)-1),"")</f>
        <v/>
      </c>
      <c r="B24" s="7" t="str">
        <f>IFERROR(MID(param!M24,SEARCH(" ",param!M24)+1,10),"")</f>
        <v/>
      </c>
      <c r="C24" s="8" cm="1">
        <f t="array" ref="C24">IFERROR(INDEX('Fournisseur 1'!$C$2:$C$45,MATCH($A24&amp;$B24,'Fournisseur 1'!$A$2:$A$45&amp;'Fournisseur 1'!$B$2:$B$45,0)),"")</f>
        <v>0</v>
      </c>
      <c r="D24" s="8" cm="1">
        <f t="array" ref="D24">IFERROR(INDEX('Fournisseur 2'!$C$2:$C$45,MATCH($A24&amp;$B24,'Fournisseur 2'!$A$2:$A$45&amp;'Fournisseur 2'!$B$2:$B$45,0)),"")</f>
        <v>0</v>
      </c>
      <c r="E24" s="8" cm="1">
        <f t="array" ref="E24">IFERROR(INDEX('Fournisseur 1'!$D$2:$D$45,MATCH($A24&amp;$B24,'Fournisseur 1'!$A$2:$A$45&amp;'Fournisseur 1'!$B$2:$B$45,0)),"")</f>
        <v>0</v>
      </c>
      <c r="F24" s="8" cm="1">
        <f t="array" ref="F24">IFERROR(INDEX('Fournisseur 2'!$D$2:$D$45,MATCH($A24&amp;$B24,'Fournisseur 2'!$A$2:$A$45&amp;'Fournisseur 2'!$B$2:$B$45,0)),"")</f>
        <v>0</v>
      </c>
      <c r="G24" s="8">
        <f t="shared" si="1"/>
        <v>0</v>
      </c>
      <c r="K24" s="4" t="str">
        <f>IFERROR(LEFT(param!M24,SEARCH(" ",param!M24)),"")</f>
        <v/>
      </c>
      <c r="L24" s="4"/>
      <c r="M24" s="3"/>
      <c r="N24" s="3"/>
      <c r="O24" s="3"/>
      <c r="P24" s="3"/>
      <c r="Q24" s="3">
        <f t="shared" si="2"/>
        <v>0</v>
      </c>
    </row>
    <row r="25" spans="1:17" x14ac:dyDescent="0.3">
      <c r="A25" s="7" t="str">
        <f>IFERROR(LEFT(param!M25,SEARCH(" ",param!M25)-1),"")</f>
        <v/>
      </c>
      <c r="B25" s="7" t="str">
        <f>IFERROR(MID(param!M25,SEARCH(" ",param!M25)+1,10),"")</f>
        <v/>
      </c>
      <c r="C25" s="8" cm="1">
        <f t="array" ref="C25">IFERROR(INDEX('Fournisseur 1'!$C$2:$C$45,MATCH($A25&amp;$B25,'Fournisseur 1'!$A$2:$A$45&amp;'Fournisseur 1'!$B$2:$B$45,0)),"")</f>
        <v>0</v>
      </c>
      <c r="D25" s="8" cm="1">
        <f t="array" ref="D25">IFERROR(INDEX('Fournisseur 2'!$C$2:$C$45,MATCH($A25&amp;$B25,'Fournisseur 2'!$A$2:$A$45&amp;'Fournisseur 2'!$B$2:$B$45,0)),"")</f>
        <v>0</v>
      </c>
      <c r="E25" s="8" cm="1">
        <f t="array" ref="E25">IFERROR(INDEX('Fournisseur 1'!$D$2:$D$45,MATCH($A25&amp;$B25,'Fournisseur 1'!$A$2:$A$45&amp;'Fournisseur 1'!$B$2:$B$45,0)),"")</f>
        <v>0</v>
      </c>
      <c r="F25" s="8" cm="1">
        <f t="array" ref="F25">IFERROR(INDEX('Fournisseur 2'!$D$2:$D$45,MATCH($A25&amp;$B25,'Fournisseur 2'!$A$2:$A$45&amp;'Fournisseur 2'!$B$2:$B$45,0)),"")</f>
        <v>0</v>
      </c>
      <c r="G25" s="8">
        <f t="shared" si="1"/>
        <v>0</v>
      </c>
      <c r="K25" s="4" t="str">
        <f>IFERROR(LEFT(param!M25,SEARCH(" ",param!M25)),"")</f>
        <v/>
      </c>
      <c r="L25" s="4"/>
      <c r="M25" s="3"/>
      <c r="N25" s="3"/>
      <c r="O25" s="3"/>
      <c r="P25" s="3"/>
      <c r="Q25" s="3">
        <f t="shared" si="2"/>
        <v>0</v>
      </c>
    </row>
    <row r="26" spans="1:17" x14ac:dyDescent="0.3">
      <c r="A26" s="7" t="str">
        <f>IFERROR(LEFT(param!M26,SEARCH(" ",param!M26)-1),"")</f>
        <v/>
      </c>
      <c r="B26" s="7" t="str">
        <f>IFERROR(MID(param!M26,SEARCH(" ",param!M26)+1,10),"")</f>
        <v/>
      </c>
      <c r="C26" s="8" cm="1">
        <f t="array" ref="C26">IFERROR(INDEX('Fournisseur 1'!$C$2:$C$45,MATCH($A26&amp;$B26,'Fournisseur 1'!$A$2:$A$45&amp;'Fournisseur 1'!$B$2:$B$45,0)),"")</f>
        <v>0</v>
      </c>
      <c r="D26" s="8" cm="1">
        <f t="array" ref="D26">IFERROR(INDEX('Fournisseur 2'!$C$2:$C$45,MATCH($A26&amp;$B26,'Fournisseur 2'!$A$2:$A$45&amp;'Fournisseur 2'!$B$2:$B$45,0)),"")</f>
        <v>0</v>
      </c>
      <c r="E26" s="8" cm="1">
        <f t="array" ref="E26">IFERROR(INDEX('Fournisseur 1'!$D$2:$D$45,MATCH($A26&amp;$B26,'Fournisseur 1'!$A$2:$A$45&amp;'Fournisseur 1'!$B$2:$B$45,0)),"")</f>
        <v>0</v>
      </c>
      <c r="F26" s="8" cm="1">
        <f t="array" ref="F26">IFERROR(INDEX('Fournisseur 2'!$D$2:$D$45,MATCH($A26&amp;$B26,'Fournisseur 2'!$A$2:$A$45&amp;'Fournisseur 2'!$B$2:$B$45,0)),"")</f>
        <v>0</v>
      </c>
      <c r="G26" s="8">
        <f t="shared" si="1"/>
        <v>0</v>
      </c>
      <c r="K26" s="4" t="str">
        <f>IFERROR(LEFT(param!M26,SEARCH(" ",param!M26)),"")</f>
        <v/>
      </c>
      <c r="L26" s="4"/>
      <c r="M26" s="3"/>
      <c r="N26" s="3"/>
      <c r="O26" s="3"/>
      <c r="P26" s="3"/>
      <c r="Q26" s="3">
        <f t="shared" si="2"/>
        <v>0</v>
      </c>
    </row>
    <row r="27" spans="1:17" x14ac:dyDescent="0.3">
      <c r="A27" s="7" t="str">
        <f>IFERROR(LEFT(param!M27,SEARCH(" ",param!M27)-1),"")</f>
        <v/>
      </c>
      <c r="B27" s="7" t="str">
        <f>IFERROR(MID(param!M27,SEARCH(" ",param!M27)+1,10),"")</f>
        <v/>
      </c>
      <c r="C27" s="8" cm="1">
        <f t="array" ref="C27">IFERROR(INDEX('Fournisseur 1'!$C$2:$C$45,MATCH($A27&amp;$B27,'Fournisseur 1'!$A$2:$A$45&amp;'Fournisseur 1'!$B$2:$B$45,0)),"")</f>
        <v>0</v>
      </c>
      <c r="D27" s="8" cm="1">
        <f t="array" ref="D27">IFERROR(INDEX('Fournisseur 2'!$C$2:$C$45,MATCH($A27&amp;$B27,'Fournisseur 2'!$A$2:$A$45&amp;'Fournisseur 2'!$B$2:$B$45,0)),"")</f>
        <v>0</v>
      </c>
      <c r="E27" s="8" cm="1">
        <f t="array" ref="E27">IFERROR(INDEX('Fournisseur 1'!$D$2:$D$45,MATCH($A27&amp;$B27,'Fournisseur 1'!$A$2:$A$45&amp;'Fournisseur 1'!$B$2:$B$45,0)),"")</f>
        <v>0</v>
      </c>
      <c r="F27" s="8" cm="1">
        <f t="array" ref="F27">IFERROR(INDEX('Fournisseur 2'!$D$2:$D$45,MATCH($A27&amp;$B27,'Fournisseur 2'!$A$2:$A$45&amp;'Fournisseur 2'!$B$2:$B$45,0)),"")</f>
        <v>0</v>
      </c>
      <c r="G27" s="8">
        <f t="shared" si="1"/>
        <v>0</v>
      </c>
      <c r="K27" s="4" t="str">
        <f>IFERROR(LEFT(param!M27,SEARCH(" ",param!M27)),"")</f>
        <v/>
      </c>
      <c r="L27" s="4"/>
      <c r="M27" s="3"/>
      <c r="N27" s="3"/>
      <c r="O27" s="3"/>
      <c r="P27" s="3"/>
      <c r="Q27" s="3">
        <f t="shared" si="2"/>
        <v>0</v>
      </c>
    </row>
    <row r="28" spans="1:17" x14ac:dyDescent="0.3">
      <c r="A28" s="7" t="str">
        <f>IFERROR(LEFT(param!M28,SEARCH(" ",param!M28)-1),"")</f>
        <v/>
      </c>
      <c r="B28" s="7" t="str">
        <f>IFERROR(MID(param!M28,SEARCH(" ",param!M28)+1,10),"")</f>
        <v/>
      </c>
      <c r="C28" s="8" cm="1">
        <f t="array" ref="C28">IFERROR(INDEX('Fournisseur 1'!$C$2:$C$45,MATCH($A28&amp;$B28,'Fournisseur 1'!$A$2:$A$45&amp;'Fournisseur 1'!$B$2:$B$45,0)),"")</f>
        <v>0</v>
      </c>
      <c r="D28" s="8" cm="1">
        <f t="array" ref="D28">IFERROR(INDEX('Fournisseur 2'!$C$2:$C$45,MATCH($A28&amp;$B28,'Fournisseur 2'!$A$2:$A$45&amp;'Fournisseur 2'!$B$2:$B$45,0)),"")</f>
        <v>0</v>
      </c>
      <c r="E28" s="8" cm="1">
        <f t="array" ref="E28">IFERROR(INDEX('Fournisseur 1'!$D$2:$D$45,MATCH($A28&amp;$B28,'Fournisseur 1'!$A$2:$A$45&amp;'Fournisseur 1'!$B$2:$B$45,0)),"")</f>
        <v>0</v>
      </c>
      <c r="F28" s="8" cm="1">
        <f t="array" ref="F28">IFERROR(INDEX('Fournisseur 2'!$D$2:$D$45,MATCH($A28&amp;$B28,'Fournisseur 2'!$A$2:$A$45&amp;'Fournisseur 2'!$B$2:$B$45,0)),"")</f>
        <v>0</v>
      </c>
      <c r="G28" s="8">
        <f t="shared" si="1"/>
        <v>0</v>
      </c>
      <c r="K28" s="4" t="str">
        <f>IFERROR(LEFT(param!M28,SEARCH(" ",param!M28)),"")</f>
        <v/>
      </c>
      <c r="L28" s="4"/>
      <c r="M28" s="3"/>
      <c r="N28" s="3"/>
      <c r="O28" s="3"/>
      <c r="P28" s="3"/>
      <c r="Q28" s="3">
        <f t="shared" si="2"/>
        <v>0</v>
      </c>
    </row>
    <row r="29" spans="1:17" x14ac:dyDescent="0.3">
      <c r="A29" s="7" t="str">
        <f>IFERROR(LEFT(param!M29,SEARCH(" ",param!M29)-1),"")</f>
        <v/>
      </c>
      <c r="B29" s="7" t="str">
        <f>IFERROR(MID(param!M29,SEARCH(" ",param!M29)+1,10),"")</f>
        <v/>
      </c>
      <c r="C29" s="8" cm="1">
        <f t="array" ref="C29">IFERROR(INDEX('Fournisseur 1'!$C$2:$C$45,MATCH($A29&amp;$B29,'Fournisseur 1'!$A$2:$A$45&amp;'Fournisseur 1'!$B$2:$B$45,0)),"")</f>
        <v>0</v>
      </c>
      <c r="D29" s="8" cm="1">
        <f t="array" ref="D29">IFERROR(INDEX('Fournisseur 2'!$C$2:$C$45,MATCH($A29&amp;$B29,'Fournisseur 2'!$A$2:$A$45&amp;'Fournisseur 2'!$B$2:$B$45,0)),"")</f>
        <v>0</v>
      </c>
      <c r="E29" s="8" cm="1">
        <f t="array" ref="E29">IFERROR(INDEX('Fournisseur 1'!$D$2:$D$45,MATCH($A29&amp;$B29,'Fournisseur 1'!$A$2:$A$45&amp;'Fournisseur 1'!$B$2:$B$45,0)),"")</f>
        <v>0</v>
      </c>
      <c r="F29" s="8" cm="1">
        <f t="array" ref="F29">IFERROR(INDEX('Fournisseur 2'!$D$2:$D$45,MATCH($A29&amp;$B29,'Fournisseur 2'!$A$2:$A$45&amp;'Fournisseur 2'!$B$2:$B$45,0)),"")</f>
        <v>0</v>
      </c>
      <c r="G29" s="8">
        <f t="shared" si="1"/>
        <v>0</v>
      </c>
      <c r="K29" s="4" t="str">
        <f>IFERROR(LEFT(param!M29,SEARCH(" ",param!M29)),"")</f>
        <v/>
      </c>
      <c r="L29" s="4"/>
      <c r="M29" s="3"/>
      <c r="N29" s="3"/>
      <c r="O29" s="3"/>
      <c r="P29" s="3"/>
      <c r="Q29" s="3">
        <f t="shared" si="2"/>
        <v>0</v>
      </c>
    </row>
    <row r="30" spans="1:17" x14ac:dyDescent="0.3">
      <c r="A30" s="7" t="str">
        <f>IFERROR(LEFT(param!M30,SEARCH(" ",param!M30)-1),"")</f>
        <v/>
      </c>
      <c r="B30" s="7" t="str">
        <f>IFERROR(MID(param!M30,SEARCH(" ",param!M30)+1,10),"")</f>
        <v/>
      </c>
      <c r="C30" s="8" cm="1">
        <f t="array" ref="C30">IFERROR(INDEX('Fournisseur 1'!$C$2:$C$45,MATCH($A30&amp;$B30,'Fournisseur 1'!$A$2:$A$45&amp;'Fournisseur 1'!$B$2:$B$45,0)),"")</f>
        <v>0</v>
      </c>
      <c r="D30" s="8" cm="1">
        <f t="array" ref="D30">IFERROR(INDEX('Fournisseur 2'!$C$2:$C$45,MATCH($A30&amp;$B30,'Fournisseur 2'!$A$2:$A$45&amp;'Fournisseur 2'!$B$2:$B$45,0)),"")</f>
        <v>0</v>
      </c>
      <c r="E30" s="8" cm="1">
        <f t="array" ref="E30">IFERROR(INDEX('Fournisseur 1'!$D$2:$D$45,MATCH($A30&amp;$B30,'Fournisseur 1'!$A$2:$A$45&amp;'Fournisseur 1'!$B$2:$B$45,0)),"")</f>
        <v>0</v>
      </c>
      <c r="F30" s="8" cm="1">
        <f t="array" ref="F30">IFERROR(INDEX('Fournisseur 2'!$D$2:$D$45,MATCH($A30&amp;$B30,'Fournisseur 2'!$A$2:$A$45&amp;'Fournisseur 2'!$B$2:$B$45,0)),"")</f>
        <v>0</v>
      </c>
      <c r="G30" s="8">
        <f t="shared" si="1"/>
        <v>0</v>
      </c>
      <c r="K30" s="4" t="str">
        <f>IFERROR(LEFT(param!M30,SEARCH(" ",param!M30)),"")</f>
        <v/>
      </c>
      <c r="L30" s="3"/>
      <c r="M30" s="3"/>
      <c r="N30" s="3"/>
      <c r="O30" s="3"/>
      <c r="P30" s="3"/>
      <c r="Q30" s="3">
        <f t="shared" si="2"/>
        <v>0</v>
      </c>
    </row>
    <row r="31" spans="1:17" x14ac:dyDescent="0.3">
      <c r="A31" s="7" t="str">
        <f>IFERROR(LEFT(param!M31,SEARCH(" ",param!M31)-1),"")</f>
        <v/>
      </c>
      <c r="B31" s="7" t="str">
        <f>IFERROR(MID(param!M31,SEARCH(" ",param!M31)+1,10),"")</f>
        <v/>
      </c>
      <c r="C31" s="8" cm="1">
        <f t="array" ref="C31">IFERROR(INDEX('Fournisseur 1'!$C$2:$C$45,MATCH($A31&amp;$B31,'Fournisseur 1'!$A$2:$A$45&amp;'Fournisseur 1'!$B$2:$B$45,0)),"")</f>
        <v>0</v>
      </c>
      <c r="D31" s="8" cm="1">
        <f t="array" ref="D31">IFERROR(INDEX('Fournisseur 2'!$C$2:$C$45,MATCH($A31&amp;$B31,'Fournisseur 2'!$A$2:$A$45&amp;'Fournisseur 2'!$B$2:$B$45,0)),"")</f>
        <v>0</v>
      </c>
      <c r="E31" s="8" cm="1">
        <f t="array" ref="E31">IFERROR(INDEX('Fournisseur 1'!$D$2:$D$45,MATCH($A31&amp;$B31,'Fournisseur 1'!$A$2:$A$45&amp;'Fournisseur 1'!$B$2:$B$45,0)),"")</f>
        <v>0</v>
      </c>
      <c r="F31" s="8" cm="1">
        <f t="array" ref="F31">IFERROR(INDEX('Fournisseur 2'!$D$2:$D$45,MATCH($A31&amp;$B31,'Fournisseur 2'!$A$2:$A$45&amp;'Fournisseur 2'!$B$2:$B$45,0)),"")</f>
        <v>0</v>
      </c>
      <c r="G31" s="8">
        <f t="shared" si="1"/>
        <v>0</v>
      </c>
      <c r="K31" s="4" t="str">
        <f>IFERROR(LEFT(param!M31,SEARCH(" ",param!M31)),"")</f>
        <v/>
      </c>
      <c r="L31" s="3"/>
      <c r="M31" s="3"/>
      <c r="N31" s="3"/>
      <c r="O31" s="3"/>
      <c r="P31" s="3"/>
      <c r="Q31" s="3">
        <f t="shared" si="2"/>
        <v>0</v>
      </c>
    </row>
    <row r="32" spans="1:17" x14ac:dyDescent="0.3">
      <c r="A32" s="7" t="str">
        <f>IFERROR(LEFT(param!M32,SEARCH(" ",param!M32)-1),"")</f>
        <v/>
      </c>
      <c r="B32" s="7" t="str">
        <f>IFERROR(MID(param!M32,SEARCH(" ",param!M32)+1,10),"")</f>
        <v/>
      </c>
      <c r="C32" s="8" cm="1">
        <f t="array" ref="C32">IFERROR(INDEX('Fournisseur 1'!$C$2:$C$45,MATCH($A32&amp;$B32,'Fournisseur 1'!$A$2:$A$45&amp;'Fournisseur 1'!$B$2:$B$45,0)),"")</f>
        <v>0</v>
      </c>
      <c r="D32" s="8" cm="1">
        <f t="array" ref="D32">IFERROR(INDEX('Fournisseur 2'!$C$2:$C$45,MATCH($A32&amp;$B32,'Fournisseur 2'!$A$2:$A$45&amp;'Fournisseur 2'!$B$2:$B$45,0)),"")</f>
        <v>0</v>
      </c>
      <c r="E32" s="8" cm="1">
        <f t="array" ref="E32">IFERROR(INDEX('Fournisseur 1'!$D$2:$D$45,MATCH($A32&amp;$B32,'Fournisseur 1'!$A$2:$A$45&amp;'Fournisseur 1'!$B$2:$B$45,0)),"")</f>
        <v>0</v>
      </c>
      <c r="F32" s="8" cm="1">
        <f t="array" ref="F32">IFERROR(INDEX('Fournisseur 2'!$D$2:$D$45,MATCH($A32&amp;$B32,'Fournisseur 2'!$A$2:$A$45&amp;'Fournisseur 2'!$B$2:$B$45,0)),"")</f>
        <v>0</v>
      </c>
      <c r="G32" s="8">
        <f t="shared" si="1"/>
        <v>0</v>
      </c>
      <c r="K32" s="4" t="str">
        <f>IFERROR(LEFT(param!M32,SEARCH(" ",param!M32)),"")</f>
        <v/>
      </c>
      <c r="L32" s="3"/>
      <c r="M32" s="3"/>
      <c r="N32" s="3"/>
      <c r="O32" s="3"/>
      <c r="P32" s="3"/>
      <c r="Q32" s="3">
        <f t="shared" si="2"/>
        <v>0</v>
      </c>
    </row>
    <row r="33" spans="1:17" x14ac:dyDescent="0.3">
      <c r="A33" s="7" t="str">
        <f>IFERROR(LEFT(param!M33,SEARCH(" ",param!M33)-1),"")</f>
        <v/>
      </c>
      <c r="B33" s="7" t="str">
        <f>IFERROR(MID(param!M33,SEARCH(" ",param!M33)+1,10),"")</f>
        <v/>
      </c>
      <c r="C33" s="8" cm="1">
        <f t="array" ref="C33">IFERROR(INDEX('Fournisseur 1'!$C$2:$C$45,MATCH($A33&amp;$B33,'Fournisseur 1'!$A$2:$A$45&amp;'Fournisseur 1'!$B$2:$B$45,0)),"")</f>
        <v>0</v>
      </c>
      <c r="D33" s="8" cm="1">
        <f t="array" ref="D33">IFERROR(INDEX('Fournisseur 2'!$C$2:$C$45,MATCH($A33&amp;$B33,'Fournisseur 2'!$A$2:$A$45&amp;'Fournisseur 2'!$B$2:$B$45,0)),"")</f>
        <v>0</v>
      </c>
      <c r="E33" s="8" cm="1">
        <f t="array" ref="E33">IFERROR(INDEX('Fournisseur 1'!$D$2:$D$45,MATCH($A33&amp;$B33,'Fournisseur 1'!$A$2:$A$45&amp;'Fournisseur 1'!$B$2:$B$45,0)),"")</f>
        <v>0</v>
      </c>
      <c r="F33" s="8" cm="1">
        <f t="array" ref="F33">IFERROR(INDEX('Fournisseur 2'!$D$2:$D$45,MATCH($A33&amp;$B33,'Fournisseur 2'!$A$2:$A$45&amp;'Fournisseur 2'!$B$2:$B$45,0)),"")</f>
        <v>0</v>
      </c>
      <c r="G33" s="8">
        <f t="shared" si="1"/>
        <v>0</v>
      </c>
      <c r="K33" s="4" t="str">
        <f>IFERROR(LEFT(param!M33,SEARCH(" ",param!M33)),"")</f>
        <v/>
      </c>
      <c r="L33" s="3"/>
      <c r="M33" s="3"/>
      <c r="N33" s="3"/>
      <c r="O33" s="3"/>
      <c r="P33" s="3"/>
      <c r="Q33" s="3">
        <f t="shared" si="2"/>
        <v>0</v>
      </c>
    </row>
    <row r="34" spans="1:17" x14ac:dyDescent="0.3">
      <c r="A34" s="7" t="str">
        <f>IFERROR(LEFT(param!M34,SEARCH(" ",param!M34)-1),"")</f>
        <v/>
      </c>
      <c r="B34" s="7" t="str">
        <f>IFERROR(MID(param!M34,SEARCH(" ",param!M34)+1,10),"")</f>
        <v/>
      </c>
      <c r="C34" s="8" cm="1">
        <f t="array" ref="C34">IFERROR(INDEX('Fournisseur 1'!$C$2:$C$45,MATCH($A34&amp;$B34,'Fournisseur 1'!$A$2:$A$45&amp;'Fournisseur 1'!$B$2:$B$45,0)),"")</f>
        <v>0</v>
      </c>
      <c r="D34" s="8" cm="1">
        <f t="array" ref="D34">IFERROR(INDEX('Fournisseur 2'!$C$2:$C$45,MATCH($A34&amp;$B34,'Fournisseur 2'!$A$2:$A$45&amp;'Fournisseur 2'!$B$2:$B$45,0)),"")</f>
        <v>0</v>
      </c>
      <c r="E34" s="8" cm="1">
        <f t="array" ref="E34">IFERROR(INDEX('Fournisseur 1'!$D$2:$D$45,MATCH($A34&amp;$B34,'Fournisseur 1'!$A$2:$A$45&amp;'Fournisseur 1'!$B$2:$B$45,0)),"")</f>
        <v>0</v>
      </c>
      <c r="F34" s="8" cm="1">
        <f t="array" ref="F34">IFERROR(INDEX('Fournisseur 2'!$D$2:$D$45,MATCH($A34&amp;$B34,'Fournisseur 2'!$A$2:$A$45&amp;'Fournisseur 2'!$B$2:$B$45,0)),"")</f>
        <v>0</v>
      </c>
      <c r="G34" s="8">
        <f t="shared" si="1"/>
        <v>0</v>
      </c>
      <c r="K34" s="4" t="str">
        <f>IFERROR(LEFT(param!M34,SEARCH(" ",param!M34)),"")</f>
        <v/>
      </c>
      <c r="L34" s="3"/>
      <c r="M34" s="3"/>
      <c r="N34" s="3"/>
      <c r="O34" s="3"/>
      <c r="P34" s="3"/>
      <c r="Q34" s="3">
        <f t="shared" si="2"/>
        <v>0</v>
      </c>
    </row>
    <row r="35" spans="1:17" x14ac:dyDescent="0.3">
      <c r="A35" s="7" t="str">
        <f>IFERROR(LEFT(param!M35,SEARCH(" ",param!M35)-1),"")</f>
        <v/>
      </c>
      <c r="B35" s="7" t="str">
        <f>IFERROR(MID(param!M35,SEARCH(" ",param!M35)+1,10),"")</f>
        <v/>
      </c>
      <c r="C35" s="8" cm="1">
        <f t="array" ref="C35">IFERROR(INDEX('Fournisseur 1'!$C$2:$C$45,MATCH($A35&amp;$B35,'Fournisseur 1'!$A$2:$A$45&amp;'Fournisseur 1'!$B$2:$B$45,0)),"")</f>
        <v>0</v>
      </c>
      <c r="D35" s="8" cm="1">
        <f t="array" ref="D35">IFERROR(INDEX('Fournisseur 2'!$C$2:$C$45,MATCH($A35&amp;$B35,'Fournisseur 2'!$A$2:$A$45&amp;'Fournisseur 2'!$B$2:$B$45,0)),"")</f>
        <v>0</v>
      </c>
      <c r="E35" s="8" cm="1">
        <f t="array" ref="E35">IFERROR(INDEX('Fournisseur 1'!$D$2:$D$45,MATCH($A35&amp;$B35,'Fournisseur 1'!$A$2:$A$45&amp;'Fournisseur 1'!$B$2:$B$45,0)),"")</f>
        <v>0</v>
      </c>
      <c r="F35" s="8" cm="1">
        <f t="array" ref="F35">IFERROR(INDEX('Fournisseur 2'!$D$2:$D$45,MATCH($A35&amp;$B35,'Fournisseur 2'!$A$2:$A$45&amp;'Fournisseur 2'!$B$2:$B$45,0)),"")</f>
        <v>0</v>
      </c>
      <c r="G35" s="8">
        <f t="shared" si="1"/>
        <v>0</v>
      </c>
      <c r="K35" s="4" t="str">
        <f>IFERROR(LEFT(param!M35,SEARCH(" ",param!M35)),"")</f>
        <v/>
      </c>
      <c r="L35" s="3"/>
      <c r="M35" s="3"/>
      <c r="N35" s="3"/>
      <c r="O35" s="3"/>
      <c r="P35" s="3"/>
      <c r="Q35" s="3">
        <f t="shared" si="2"/>
        <v>0</v>
      </c>
    </row>
    <row r="36" spans="1:17" x14ac:dyDescent="0.3">
      <c r="A36" s="7" t="str">
        <f>IFERROR(LEFT(param!M36,SEARCH(" ",param!M36)-1),"")</f>
        <v/>
      </c>
      <c r="B36" s="7" t="str">
        <f>IFERROR(MID(param!M36,SEARCH(" ",param!M36)+1,10),"")</f>
        <v/>
      </c>
      <c r="C36" s="8" cm="1">
        <f t="array" ref="C36">IFERROR(INDEX('Fournisseur 1'!$C$2:$C$45,MATCH($A36&amp;$B36,'Fournisseur 1'!$A$2:$A$45&amp;'Fournisseur 1'!$B$2:$B$45,0)),"")</f>
        <v>0</v>
      </c>
      <c r="D36" s="8" cm="1">
        <f t="array" ref="D36">IFERROR(INDEX('Fournisseur 2'!$C$2:$C$45,MATCH($A36&amp;$B36,'Fournisseur 2'!$A$2:$A$45&amp;'Fournisseur 2'!$B$2:$B$45,0)),"")</f>
        <v>0</v>
      </c>
      <c r="E36" s="8" cm="1">
        <f t="array" ref="E36">IFERROR(INDEX('Fournisseur 1'!$D$2:$D$45,MATCH($A36&amp;$B36,'Fournisseur 1'!$A$2:$A$45&amp;'Fournisseur 1'!$B$2:$B$45,0)),"")</f>
        <v>0</v>
      </c>
      <c r="F36" s="8" cm="1">
        <f t="array" ref="F36">IFERROR(INDEX('Fournisseur 2'!$D$2:$D$45,MATCH($A36&amp;$B36,'Fournisseur 2'!$A$2:$A$45&amp;'Fournisseur 2'!$B$2:$B$45,0)),"")</f>
        <v>0</v>
      </c>
      <c r="G36" s="8">
        <f t="shared" si="1"/>
        <v>0</v>
      </c>
      <c r="K36" s="4" t="str">
        <f>IFERROR(LEFT(param!M36,SEARCH(" ",param!M36)),"")</f>
        <v/>
      </c>
      <c r="L36" s="3"/>
      <c r="M36" s="3"/>
      <c r="N36" s="3"/>
      <c r="O36" s="3"/>
      <c r="P36" s="3"/>
      <c r="Q36" s="3">
        <f t="shared" si="2"/>
        <v>0</v>
      </c>
    </row>
    <row r="37" spans="1:17" x14ac:dyDescent="0.3">
      <c r="A37" s="7" t="str">
        <f>IFERROR(LEFT(param!M37,SEARCH(" ",param!M37)-1),"")</f>
        <v/>
      </c>
      <c r="B37" s="7" t="str">
        <f>IFERROR(MID(param!M37,SEARCH(" ",param!M37)+1,10),"")</f>
        <v/>
      </c>
      <c r="C37" s="8" cm="1">
        <f t="array" ref="C37">IFERROR(INDEX('Fournisseur 1'!$C$2:$C$45,MATCH($A37&amp;$B37,'Fournisseur 1'!$A$2:$A$45&amp;'Fournisseur 1'!$B$2:$B$45,0)),"")</f>
        <v>0</v>
      </c>
      <c r="D37" s="8" cm="1">
        <f t="array" ref="D37">IFERROR(INDEX('Fournisseur 2'!$C$2:$C$45,MATCH($A37&amp;$B37,'Fournisseur 2'!$A$2:$A$45&amp;'Fournisseur 2'!$B$2:$B$45,0)),"")</f>
        <v>0</v>
      </c>
      <c r="E37" s="8" cm="1">
        <f t="array" ref="E37">IFERROR(INDEX('Fournisseur 1'!$D$2:$D$45,MATCH($A37&amp;$B37,'Fournisseur 1'!$A$2:$A$45&amp;'Fournisseur 1'!$B$2:$B$45,0)),"")</f>
        <v>0</v>
      </c>
      <c r="F37" s="8" cm="1">
        <f t="array" ref="F37">IFERROR(INDEX('Fournisseur 2'!$D$2:$D$45,MATCH($A37&amp;$B37,'Fournisseur 2'!$A$2:$A$45&amp;'Fournisseur 2'!$B$2:$B$45,0)),"")</f>
        <v>0</v>
      </c>
      <c r="G37" s="8">
        <f t="shared" si="1"/>
        <v>0</v>
      </c>
      <c r="K37" s="4" t="str">
        <f>IFERROR(LEFT(param!M37,SEARCH(" ",param!M37)),"")</f>
        <v/>
      </c>
      <c r="L37" s="3"/>
      <c r="M37" s="3"/>
      <c r="N37" s="3"/>
      <c r="O37" s="3"/>
      <c r="P37" s="3"/>
      <c r="Q37" s="3">
        <f t="shared" si="2"/>
        <v>0</v>
      </c>
    </row>
    <row r="38" spans="1:17" x14ac:dyDescent="0.3">
      <c r="A38" s="7" t="str">
        <f>IFERROR(LEFT(param!M38,SEARCH(" ",param!M38)-1),"")</f>
        <v/>
      </c>
      <c r="B38" s="7" t="str">
        <f>IFERROR(MID(param!M38,SEARCH(" ",param!M38)+1,10),"")</f>
        <v/>
      </c>
      <c r="C38" s="8" cm="1">
        <f t="array" ref="C38">IFERROR(INDEX('Fournisseur 1'!$C$2:$C$45,MATCH($A38&amp;$B38,'Fournisseur 1'!$A$2:$A$45&amp;'Fournisseur 1'!$B$2:$B$45,0)),"")</f>
        <v>0</v>
      </c>
      <c r="D38" s="8" cm="1">
        <f t="array" ref="D38">IFERROR(INDEX('Fournisseur 2'!$C$2:$C$45,MATCH($A38&amp;$B38,'Fournisseur 2'!$A$2:$A$45&amp;'Fournisseur 2'!$B$2:$B$45,0)),"")</f>
        <v>0</v>
      </c>
      <c r="E38" s="8" cm="1">
        <f t="array" ref="E38">IFERROR(INDEX('Fournisseur 1'!$D$2:$D$45,MATCH($A38&amp;$B38,'Fournisseur 1'!$A$2:$A$45&amp;'Fournisseur 1'!$B$2:$B$45,0)),"")</f>
        <v>0</v>
      </c>
      <c r="F38" s="8" cm="1">
        <f t="array" ref="F38">IFERROR(INDEX('Fournisseur 2'!$D$2:$D$45,MATCH($A38&amp;$B38,'Fournisseur 2'!$A$2:$A$45&amp;'Fournisseur 2'!$B$2:$B$45,0)),"")</f>
        <v>0</v>
      </c>
      <c r="G38" s="8">
        <f t="shared" si="1"/>
        <v>0</v>
      </c>
      <c r="K38" s="4" t="str">
        <f>IFERROR(LEFT(param!M38,SEARCH(" ",param!M38)),"")</f>
        <v/>
      </c>
      <c r="L38" s="3"/>
      <c r="M38" s="3"/>
      <c r="N38" s="3"/>
      <c r="O38" s="3"/>
      <c r="P38" s="3"/>
      <c r="Q38" s="3">
        <f t="shared" si="2"/>
        <v>0</v>
      </c>
    </row>
    <row r="39" spans="1:17" x14ac:dyDescent="0.3">
      <c r="A39" s="7" t="str">
        <f>IFERROR(LEFT(param!M39,SEARCH(" ",param!M39)-1),"")</f>
        <v/>
      </c>
      <c r="B39" s="7" t="str">
        <f>IFERROR(MID(param!M39,SEARCH(" ",param!M39)+1,10),"")</f>
        <v/>
      </c>
      <c r="C39" s="8" cm="1">
        <f t="array" ref="C39">IFERROR(INDEX('Fournisseur 1'!$C$2:$C$45,MATCH($A39&amp;$B39,'Fournisseur 1'!$A$2:$A$45&amp;'Fournisseur 1'!$B$2:$B$45,0)),"")</f>
        <v>0</v>
      </c>
      <c r="D39" s="8" cm="1">
        <f t="array" ref="D39">IFERROR(INDEX('Fournisseur 2'!$C$2:$C$45,MATCH($A39&amp;$B39,'Fournisseur 2'!$A$2:$A$45&amp;'Fournisseur 2'!$B$2:$B$45,0)),"")</f>
        <v>0</v>
      </c>
      <c r="E39" s="8" cm="1">
        <f t="array" ref="E39">IFERROR(INDEX('Fournisseur 1'!$D$2:$D$45,MATCH($A39&amp;$B39,'Fournisseur 1'!$A$2:$A$45&amp;'Fournisseur 1'!$B$2:$B$45,0)),"")</f>
        <v>0</v>
      </c>
      <c r="F39" s="8" cm="1">
        <f t="array" ref="F39">IFERROR(INDEX('Fournisseur 2'!$D$2:$D$45,MATCH($A39&amp;$B39,'Fournisseur 2'!$A$2:$A$45&amp;'Fournisseur 2'!$B$2:$B$45,0)),"")</f>
        <v>0</v>
      </c>
      <c r="G39" s="8">
        <f t="shared" si="1"/>
        <v>0</v>
      </c>
      <c r="K39" s="4" t="str">
        <f>IFERROR(LEFT(param!M39,SEARCH(" ",param!M39)),"")</f>
        <v/>
      </c>
      <c r="L39" s="3"/>
      <c r="M39" s="3"/>
      <c r="N39" s="3"/>
      <c r="O39" s="3"/>
      <c r="P39" s="3"/>
      <c r="Q39" s="3">
        <f t="shared" si="2"/>
        <v>0</v>
      </c>
    </row>
    <row r="40" spans="1:17" x14ac:dyDescent="0.3">
      <c r="A40" s="7" t="str">
        <f>IFERROR(LEFT(param!M40,SEARCH(" ",param!M40)-1),"")</f>
        <v/>
      </c>
      <c r="B40" s="7" t="str">
        <f>IFERROR(MID(param!M40,SEARCH(" ",param!M40)+1,10),"")</f>
        <v/>
      </c>
      <c r="C40" s="8" cm="1">
        <f t="array" ref="C40">IFERROR(INDEX('Fournisseur 1'!$C$2:$C$45,MATCH($A40&amp;$B40,'Fournisseur 1'!$A$2:$A$45&amp;'Fournisseur 1'!$B$2:$B$45,0)),"")</f>
        <v>0</v>
      </c>
      <c r="D40" s="8" cm="1">
        <f t="array" ref="D40">IFERROR(INDEX('Fournisseur 2'!$C$2:$C$45,MATCH($A40&amp;$B40,'Fournisseur 2'!$A$2:$A$45&amp;'Fournisseur 2'!$B$2:$B$45,0)),"")</f>
        <v>0</v>
      </c>
      <c r="E40" s="8" cm="1">
        <f t="array" ref="E40">IFERROR(INDEX('Fournisseur 1'!$D$2:$D$45,MATCH($A40&amp;$B40,'Fournisseur 1'!$A$2:$A$45&amp;'Fournisseur 1'!$B$2:$B$45,0)),"")</f>
        <v>0</v>
      </c>
      <c r="F40" s="8" cm="1">
        <f t="array" ref="F40">IFERROR(INDEX('Fournisseur 2'!$D$2:$D$45,MATCH($A40&amp;$B40,'Fournisseur 2'!$A$2:$A$45&amp;'Fournisseur 2'!$B$2:$B$45,0)),"")</f>
        <v>0</v>
      </c>
      <c r="G40" s="8">
        <f t="shared" si="1"/>
        <v>0</v>
      </c>
      <c r="K40" s="4" t="str">
        <f>IFERROR(LEFT(param!M40,SEARCH(" ",param!M40)),"")</f>
        <v/>
      </c>
      <c r="L40" s="3"/>
      <c r="M40" s="3"/>
      <c r="N40" s="3"/>
      <c r="O40" s="3"/>
      <c r="P40" s="3"/>
      <c r="Q40" s="3">
        <f t="shared" si="2"/>
        <v>0</v>
      </c>
    </row>
    <row r="41" spans="1:17" x14ac:dyDescent="0.3">
      <c r="A41" s="7" t="str">
        <f>IFERROR(LEFT(param!M41,SEARCH(" ",param!M41)-1),"")</f>
        <v/>
      </c>
      <c r="B41" s="7" t="str">
        <f>IFERROR(MID(param!M41,SEARCH(" ",param!M41)+1,10),"")</f>
        <v/>
      </c>
      <c r="C41" s="8" cm="1">
        <f t="array" ref="C41">IFERROR(INDEX('Fournisseur 1'!$C$2:$C$45,MATCH($A41&amp;$B41,'Fournisseur 1'!$A$2:$A$45&amp;'Fournisseur 1'!$B$2:$B$45,0)),"")</f>
        <v>0</v>
      </c>
      <c r="D41" s="8" cm="1">
        <f t="array" ref="D41">IFERROR(INDEX('Fournisseur 2'!$C$2:$C$45,MATCH($A41&amp;$B41,'Fournisseur 2'!$A$2:$A$45&amp;'Fournisseur 2'!$B$2:$B$45,0)),"")</f>
        <v>0</v>
      </c>
      <c r="E41" s="8" cm="1">
        <f t="array" ref="E41">IFERROR(INDEX('Fournisseur 1'!$D$2:$D$45,MATCH($A41&amp;$B41,'Fournisseur 1'!$A$2:$A$45&amp;'Fournisseur 1'!$B$2:$B$45,0)),"")</f>
        <v>0</v>
      </c>
      <c r="F41" s="8" cm="1">
        <f t="array" ref="F41">IFERROR(INDEX('Fournisseur 2'!$D$2:$D$45,MATCH($A41&amp;$B41,'Fournisseur 2'!$A$2:$A$45&amp;'Fournisseur 2'!$B$2:$B$45,0)),"")</f>
        <v>0</v>
      </c>
      <c r="G41" s="8">
        <f t="shared" si="1"/>
        <v>0</v>
      </c>
      <c r="K41" s="4" t="str">
        <f>IFERROR(LEFT(param!M41,SEARCH(" ",param!M41)),"")</f>
        <v/>
      </c>
      <c r="L41" s="3"/>
      <c r="M41" s="3"/>
      <c r="N41" s="3"/>
      <c r="O41" s="3"/>
      <c r="P41" s="3"/>
      <c r="Q41" s="3">
        <f t="shared" si="2"/>
        <v>0</v>
      </c>
    </row>
    <row r="42" spans="1:17" x14ac:dyDescent="0.3">
      <c r="A42" s="7" t="str">
        <f>IFERROR(LEFT(param!M42,SEARCH(" ",param!M42)-1),"")</f>
        <v/>
      </c>
      <c r="B42" s="7" t="str">
        <f>IFERROR(MID(param!M42,SEARCH(" ",param!M42)+1,10),"")</f>
        <v/>
      </c>
      <c r="C42" s="8" cm="1">
        <f t="array" ref="C42">IFERROR(INDEX('Fournisseur 1'!$C$2:$C$45,MATCH($A42&amp;$B42,'Fournisseur 1'!$A$2:$A$45&amp;'Fournisseur 1'!$B$2:$B$45,0)),"")</f>
        <v>0</v>
      </c>
      <c r="D42" s="8" cm="1">
        <f t="array" ref="D42">IFERROR(INDEX('Fournisseur 2'!$C$2:$C$45,MATCH($A42&amp;$B42,'Fournisseur 2'!$A$2:$A$45&amp;'Fournisseur 2'!$B$2:$B$45,0)),"")</f>
        <v>0</v>
      </c>
      <c r="E42" s="8" cm="1">
        <f t="array" ref="E42">IFERROR(INDEX('Fournisseur 1'!$D$2:$D$45,MATCH($A42&amp;$B42,'Fournisseur 1'!$A$2:$A$45&amp;'Fournisseur 1'!$B$2:$B$45,0)),"")</f>
        <v>0</v>
      </c>
      <c r="F42" s="8" cm="1">
        <f t="array" ref="F42">IFERROR(INDEX('Fournisseur 2'!$D$2:$D$45,MATCH($A42&amp;$B42,'Fournisseur 2'!$A$2:$A$45&amp;'Fournisseur 2'!$B$2:$B$45,0)),"")</f>
        <v>0</v>
      </c>
      <c r="G42" s="8">
        <f t="shared" si="1"/>
        <v>0</v>
      </c>
      <c r="K42" s="4" t="str">
        <f>IFERROR(LEFT(param!M42,SEARCH(" ",param!M42)),"")</f>
        <v/>
      </c>
      <c r="L42" s="3"/>
      <c r="M42" s="3"/>
      <c r="N42" s="3"/>
      <c r="O42" s="3"/>
      <c r="P42" s="3"/>
      <c r="Q42" s="3">
        <f t="shared" si="2"/>
        <v>0</v>
      </c>
    </row>
    <row r="43" spans="1:17" x14ac:dyDescent="0.3">
      <c r="A43" s="7" t="str">
        <f>IFERROR(LEFT(param!M43,SEARCH(" ",param!M43)-1),"")</f>
        <v/>
      </c>
      <c r="B43" s="7" t="str">
        <f>IFERROR(MID(param!M43,SEARCH(" ",param!M43)+1,10),"")</f>
        <v/>
      </c>
      <c r="C43" s="8" cm="1">
        <f t="array" ref="C43">IFERROR(INDEX('Fournisseur 1'!$C$2:$C$45,MATCH($A43&amp;$B43,'Fournisseur 1'!$A$2:$A$45&amp;'Fournisseur 1'!$B$2:$B$45,0)),"")</f>
        <v>0</v>
      </c>
      <c r="D43" s="8" cm="1">
        <f t="array" ref="D43">IFERROR(INDEX('Fournisseur 2'!$C$2:$C$45,MATCH($A43&amp;$B43,'Fournisseur 2'!$A$2:$A$45&amp;'Fournisseur 2'!$B$2:$B$45,0)),"")</f>
        <v>0</v>
      </c>
      <c r="E43" s="8" cm="1">
        <f t="array" ref="E43">IFERROR(INDEX('Fournisseur 1'!$D$2:$D$45,MATCH($A43&amp;$B43,'Fournisseur 1'!$A$2:$A$45&amp;'Fournisseur 1'!$B$2:$B$45,0)),"")</f>
        <v>0</v>
      </c>
      <c r="F43" s="8" cm="1">
        <f t="array" ref="F43">IFERROR(INDEX('Fournisseur 2'!$D$2:$D$45,MATCH($A43&amp;$B43,'Fournisseur 2'!$A$2:$A$45&amp;'Fournisseur 2'!$B$2:$B$45,0)),"")</f>
        <v>0</v>
      </c>
      <c r="G43" s="8">
        <f t="shared" si="1"/>
        <v>0</v>
      </c>
      <c r="K43" s="4" t="str">
        <f>IFERROR(LEFT(param!M43,SEARCH(" ",param!M43)),"")</f>
        <v/>
      </c>
      <c r="L43" s="3"/>
      <c r="M43" s="3"/>
      <c r="N43" s="3"/>
      <c r="O43" s="3"/>
      <c r="P43" s="3"/>
      <c r="Q43" s="3">
        <f t="shared" si="2"/>
        <v>0</v>
      </c>
    </row>
    <row r="44" spans="1:17" x14ac:dyDescent="0.3">
      <c r="A44" s="7" t="str">
        <f>IFERROR(LEFT(param!M44,SEARCH(" ",param!M44)-1),"")</f>
        <v/>
      </c>
      <c r="B44" s="7" t="str">
        <f>IFERROR(MID(param!M44,SEARCH(" ",param!M44)+1,10),"")</f>
        <v/>
      </c>
      <c r="C44" s="8" cm="1">
        <f t="array" ref="C44">IFERROR(INDEX('Fournisseur 1'!$C$2:$C$45,MATCH($A44&amp;$B44,'Fournisseur 1'!$A$2:$A$45&amp;'Fournisseur 1'!$B$2:$B$45,0)),"")</f>
        <v>0</v>
      </c>
      <c r="D44" s="8" cm="1">
        <f t="array" ref="D44">IFERROR(INDEX('Fournisseur 2'!$C$2:$C$45,MATCH($A44&amp;$B44,'Fournisseur 2'!$A$2:$A$45&amp;'Fournisseur 2'!$B$2:$B$45,0)),"")</f>
        <v>0</v>
      </c>
      <c r="E44" s="8" cm="1">
        <f t="array" ref="E44">IFERROR(INDEX('Fournisseur 1'!$D$2:$D$45,MATCH($A44&amp;$B44,'Fournisseur 1'!$A$2:$A$45&amp;'Fournisseur 1'!$B$2:$B$45,0)),"")</f>
        <v>0</v>
      </c>
      <c r="F44" s="8" cm="1">
        <f t="array" ref="F44">IFERROR(INDEX('Fournisseur 2'!$D$2:$D$45,MATCH($A44&amp;$B44,'Fournisseur 2'!$A$2:$A$45&amp;'Fournisseur 2'!$B$2:$B$45,0)),"")</f>
        <v>0</v>
      </c>
      <c r="G44" s="8">
        <f t="shared" si="1"/>
        <v>0</v>
      </c>
      <c r="K44" s="3"/>
      <c r="L44" s="3"/>
      <c r="M44" s="3"/>
      <c r="N44" s="3"/>
      <c r="O44" s="3"/>
      <c r="P44" s="3"/>
      <c r="Q44" s="3">
        <f t="shared" si="2"/>
        <v>0</v>
      </c>
    </row>
    <row r="45" spans="1:17" x14ac:dyDescent="0.3">
      <c r="A45" s="7" t="str">
        <f>IFERROR(LEFT(param!M45,SEARCH(" ",param!M45)-1),"")</f>
        <v/>
      </c>
      <c r="B45" s="7" t="str">
        <f>IFERROR(MID(param!M45,SEARCH(" ",param!M45)+1,10),"")</f>
        <v/>
      </c>
      <c r="C45" s="8" cm="1">
        <f t="array" ref="C45">IFERROR(INDEX('Fournisseur 1'!$C$2:$C$45,MATCH($A45&amp;$B45,'Fournisseur 1'!$A$2:$A$45&amp;'Fournisseur 1'!$B$2:$B$45,0)),"")</f>
        <v>0</v>
      </c>
      <c r="D45" s="8" cm="1">
        <f t="array" ref="D45">IFERROR(INDEX('Fournisseur 2'!$C$2:$C$45,MATCH($A45&amp;$B45,'Fournisseur 2'!$A$2:$A$45&amp;'Fournisseur 2'!$B$2:$B$45,0)),"")</f>
        <v>0</v>
      </c>
      <c r="E45" s="8" cm="1">
        <f t="array" ref="E45">IFERROR(INDEX('Fournisseur 1'!$D$2:$D$45,MATCH($A45&amp;$B45,'Fournisseur 1'!$A$2:$A$45&amp;'Fournisseur 1'!$B$2:$B$45,0)),"")</f>
        <v>0</v>
      </c>
      <c r="F45" s="8" cm="1">
        <f t="array" ref="F45">IFERROR(INDEX('Fournisseur 2'!$D$2:$D$45,MATCH($A45&amp;$B45,'Fournisseur 2'!$A$2:$A$45&amp;'Fournisseur 2'!$B$2:$B$45,0)),"")</f>
        <v>0</v>
      </c>
      <c r="G45" s="8">
        <f t="shared" si="1"/>
        <v>0</v>
      </c>
      <c r="K45" s="3"/>
      <c r="L45" s="3"/>
      <c r="M45" s="3"/>
      <c r="N45" s="3"/>
      <c r="O45" s="3"/>
      <c r="P45" s="3"/>
      <c r="Q45" s="3">
        <f t="shared" si="2"/>
        <v>0</v>
      </c>
    </row>
    <row r="47" spans="1:17" x14ac:dyDescent="0.3">
      <c r="G47">
        <f ca="1">SUM(G2:G46)</f>
        <v>2571</v>
      </c>
      <c r="I47">
        <f>'Fournisseur 1'!D47+'Fournisseur 2'!D47</f>
        <v>4581</v>
      </c>
      <c r="L47" s="6" t="str">
        <f>IF(I47=Q47,"TOTAL OK","ERREUR")</f>
        <v>ERREUR</v>
      </c>
      <c r="O47">
        <f t="shared" ref="O47:P47" si="3">SUM(O2:O46)</f>
        <v>3443</v>
      </c>
      <c r="P47">
        <f t="shared" si="3"/>
        <v>1137</v>
      </c>
      <c r="Q47">
        <f>SUM(Q2:Q46)</f>
        <v>4580</v>
      </c>
    </row>
  </sheetData>
  <sortState xmlns:xlrd2="http://schemas.microsoft.com/office/spreadsheetml/2017/richdata2" ref="K14:P29">
    <sortCondition ref="K14:K29"/>
    <sortCondition ref="L14:L29"/>
  </sortState>
  <pageMargins left="0.7" right="0.7" top="0.75" bottom="0.75" header="0.3" footer="0.3"/>
  <pageSetup paperSize="9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16F93-19CB-4F31-957D-4B3C65548658}">
  <dimension ref="A1:M199"/>
  <sheetViews>
    <sheetView workbookViewId="0">
      <selection activeCell="M2" sqref="M2"/>
    </sheetView>
  </sheetViews>
  <sheetFormatPr baseColWidth="10" defaultRowHeight="14.4" x14ac:dyDescent="0.3"/>
  <cols>
    <col min="1" max="1" width="6.5546875" customWidth="1"/>
    <col min="2" max="5" width="6.6640625" customWidth="1"/>
    <col min="7" max="7" width="8.88671875" customWidth="1"/>
    <col min="8" max="10" width="8.109375" customWidth="1"/>
  </cols>
  <sheetData>
    <row r="1" spans="1:13" x14ac:dyDescent="0.3">
      <c r="A1" t="str" cm="1">
        <f t="array" ref="A1:B199">CHOOSE({1,2},'Fournisseur 1'!A2:A200&amp;" "&amp;'Fournisseur 1'!B2:B200,'Fournisseur 2'!A2:A200&amp;" "&amp;'Fournisseur 2'!B2:B200)</f>
        <v>EFGHI C</v>
      </c>
      <c r="B1" t="str">
        <v>EFGHI C</v>
      </c>
      <c r="G1" cm="1">
        <f t="array" ref="G1:H199">IF(_xlfn.ANCHORARRAY(A$1)&lt;&gt;0,ROW(_xlfn.ANCHORARRAY(A1))+(COLUMN(_xlfn.ANCHORARRAY(A1))/1000),"")</f>
        <v>1.0009999999999999</v>
      </c>
      <c r="H1">
        <v>1.002</v>
      </c>
      <c r="L1" t="str" cm="1">
        <f t="array" ref="L1">INDEX(_xlfn.ANCHORARRAY(A$1),INT(SMALL(_xlfn.ANCHORARRAY(G$1),ROW(1:1))),(SMALL(_xlfn.ANCHORARRAY(G$1),ROW(1:1))-INT(SMALL(_xlfn.ANCHORARRAY(G$1),ROW(1:1))))*1000)</f>
        <v>EFGHI C</v>
      </c>
    </row>
    <row r="2" spans="1:13" x14ac:dyDescent="0.3">
      <c r="A2" t="str">
        <v>EDCBA A</v>
      </c>
      <c r="B2" t="str">
        <v>EDCBB A</v>
      </c>
      <c r="G2">
        <v>2.0009999999999999</v>
      </c>
      <c r="H2">
        <v>2.0019999999999998</v>
      </c>
      <c r="L2" t="str" cm="1">
        <f t="array" ref="L2">INDEX(_xlfn.ANCHORARRAY(A$1),INT(SMALL(_xlfn.ANCHORARRAY(G$1),ROW(2:2))),(SMALL(_xlfn.ANCHORARRAY(G$1),ROW(2:2))-INT(SMALL(_xlfn.ANCHORARRAY(G$1),ROW(2:2))))*1000)</f>
        <v>EFGHI C</v>
      </c>
      <c r="M2" t="str" cm="1">
        <f t="array" aca="1" ref="M2" ca="1">INDEX(colonnel,MATCH(0,COUNTIF(colonnel,"&lt;"&amp;colonnel)-SUM(COUNTIF(M$1:M1,colonnel)),0))</f>
        <v>12345 D</v>
      </c>
    </row>
    <row r="3" spans="1:13" x14ac:dyDescent="0.3">
      <c r="A3" t="str">
        <v>EDCBA B</v>
      </c>
      <c r="B3" t="str">
        <v>EDCBB B</v>
      </c>
      <c r="G3">
        <v>3.0009999999999999</v>
      </c>
      <c r="H3">
        <v>3.0019999999999998</v>
      </c>
      <c r="L3" t="str" cm="1">
        <f t="array" ref="L3">INDEX(_xlfn.ANCHORARRAY(A$1),INT(SMALL(_xlfn.ANCHORARRAY(G$1),ROW(3:3))),(SMALL(_xlfn.ANCHORARRAY(G$1),ROW(3:3))-INT(SMALL(_xlfn.ANCHORARRAY(G$1),ROW(3:3))))*1000)</f>
        <v>EDCBA A</v>
      </c>
      <c r="M3" t="str" cm="1">
        <f t="array" aca="1" ref="M3" ca="1">INDEX(colonnel,MATCH(0,COUNTIF(colonnel,"&lt;"&amp;colonnel)-SUM(COUNTIF(M$1:M2,colonnel)),0))</f>
        <v>12345 E</v>
      </c>
    </row>
    <row r="4" spans="1:13" x14ac:dyDescent="0.3">
      <c r="A4" t="str">
        <v>54321 A</v>
      </c>
      <c r="B4" t="str">
        <v>54321 A</v>
      </c>
      <c r="G4">
        <v>4.0010000000000003</v>
      </c>
      <c r="H4">
        <v>4.0019999999999998</v>
      </c>
      <c r="L4" t="str" cm="1">
        <f t="array" ref="L4">INDEX(_xlfn.ANCHORARRAY(A$1),INT(SMALL(_xlfn.ANCHORARRAY(G$1),ROW(4:4))),(SMALL(_xlfn.ANCHORARRAY(G$1),ROW(4:4))-INT(SMALL(_xlfn.ANCHORARRAY(G$1),ROW(4:4))))*1000)</f>
        <v>EDCBB A</v>
      </c>
      <c r="M4" t="str" cm="1">
        <f t="array" aca="1" ref="M4" ca="1">INDEX(colonnel,MATCH(0,COUNTIF(colonnel,"&lt;"&amp;colonnel)-SUM(COUNTIF(M$1:M3,colonnel)),0))</f>
        <v>23456 f</v>
      </c>
    </row>
    <row r="5" spans="1:13" x14ac:dyDescent="0.3">
      <c r="A5" t="str">
        <v>54321 B</v>
      </c>
      <c r="B5" t="str">
        <v>54321 B</v>
      </c>
      <c r="G5">
        <v>5.0010000000000003</v>
      </c>
      <c r="H5">
        <v>5.0019999999999998</v>
      </c>
      <c r="L5" t="str" cm="1">
        <f t="array" ref="L5">INDEX(_xlfn.ANCHORARRAY(A$1),INT(SMALL(_xlfn.ANCHORARRAY(G$1),ROW(5:5))),(SMALL(_xlfn.ANCHORARRAY(G$1),ROW(5:5))-INT(SMALL(_xlfn.ANCHORARRAY(G$1),ROW(5:5))))*1000)</f>
        <v>EDCBA B</v>
      </c>
      <c r="M5" t="str" cm="1">
        <f t="array" aca="1" ref="M5" ca="1">INDEX(colonnel,MATCH(0,COUNTIF(colonnel,"&lt;"&amp;colonnel)-SUM(COUNTIF(M$1:M4,colonnel)),0))</f>
        <v>54321 A</v>
      </c>
    </row>
    <row r="6" spans="1:13" x14ac:dyDescent="0.3">
      <c r="A6" t="str">
        <v>12345 D</v>
      </c>
      <c r="B6" t="str">
        <v>12345 E</v>
      </c>
      <c r="G6">
        <v>6.0010000000000003</v>
      </c>
      <c r="H6">
        <v>6.0019999999999998</v>
      </c>
      <c r="L6" t="str" cm="1">
        <f t="array" ref="L6">INDEX(_xlfn.ANCHORARRAY(A$1),INT(SMALL(_xlfn.ANCHORARRAY(G$1),ROW(6:6))),(SMALL(_xlfn.ANCHORARRAY(G$1),ROW(6:6))-INT(SMALL(_xlfn.ANCHORARRAY(G$1),ROW(6:6))))*1000)</f>
        <v>EDCBB B</v>
      </c>
      <c r="M6" t="str" cm="1">
        <f t="array" aca="1" ref="M6" ca="1">INDEX(colonnel,MATCH(0,COUNTIF(colonnel,"&lt;"&amp;colonnel)-SUM(COUNTIF(M$1:M5,colonnel)),0))</f>
        <v>54321 B</v>
      </c>
    </row>
    <row r="7" spans="1:13" x14ac:dyDescent="0.3">
      <c r="A7" t="str">
        <v>12345 D</v>
      </c>
      <c r="B7" t="str">
        <v>12345 D</v>
      </c>
      <c r="G7">
        <v>7.0010000000000003</v>
      </c>
      <c r="H7">
        <v>7.0019999999999998</v>
      </c>
      <c r="L7" t="str" cm="1">
        <f t="array" ref="L7">INDEX(_xlfn.ANCHORARRAY(A$1),INT(SMALL(_xlfn.ANCHORARRAY(G$1),ROW(7:7))),(SMALL(_xlfn.ANCHORARRAY(G$1),ROW(7:7))-INT(SMALL(_xlfn.ANCHORARRAY(G$1),ROW(7:7))))*1000)</f>
        <v>54321 A</v>
      </c>
      <c r="M7" t="str" cm="1">
        <f t="array" aca="1" ref="M7" ca="1">INDEX(colonnel,MATCH(0,COUNTIF(colonnel,"&lt;"&amp;colonnel)-SUM(COUNTIF(M$1:M6,colonnel)),0))</f>
        <v>EDCBA A</v>
      </c>
    </row>
    <row r="8" spans="1:13" x14ac:dyDescent="0.3">
      <c r="A8" t="str">
        <v>12345 D</v>
      </c>
      <c r="B8" t="str">
        <v>12345 D</v>
      </c>
      <c r="G8">
        <v>8.0009999999999994</v>
      </c>
      <c r="H8">
        <v>8.0020000000000007</v>
      </c>
      <c r="L8" t="str" cm="1">
        <f t="array" ref="L8">INDEX(_xlfn.ANCHORARRAY(A$1),INT(SMALL(_xlfn.ANCHORARRAY(G$1),ROW(8:8))),(SMALL(_xlfn.ANCHORARRAY(G$1),ROW(8:8))-INT(SMALL(_xlfn.ANCHORARRAY(G$1),ROW(8:8))))*1000)</f>
        <v>54321 A</v>
      </c>
      <c r="M8" t="str" cm="1">
        <f t="array" aca="1" ref="M8" ca="1">INDEX(colonnel,MATCH(0,COUNTIF(colonnel,"&lt;"&amp;colonnel)-SUM(COUNTIF(M$1:M7,colonnel)),0))</f>
        <v>EDCBA B</v>
      </c>
    </row>
    <row r="9" spans="1:13" x14ac:dyDescent="0.3">
      <c r="A9" t="str">
        <v>23456 f</v>
      </c>
      <c r="B9" t="str">
        <v xml:space="preserve"> </v>
      </c>
      <c r="G9">
        <v>9.0009999999999994</v>
      </c>
      <c r="H9">
        <v>9.0020000000000007</v>
      </c>
      <c r="L9" t="str" cm="1">
        <f t="array" ref="L9">INDEX(_xlfn.ANCHORARRAY(A$1),INT(SMALL(_xlfn.ANCHORARRAY(G$1),ROW(9:9))),(SMALL(_xlfn.ANCHORARRAY(G$1),ROW(9:9))-INT(SMALL(_xlfn.ANCHORARRAY(G$1),ROW(9:9))))*1000)</f>
        <v>54321 B</v>
      </c>
      <c r="M9" t="str" cm="1">
        <f t="array" aca="1" ref="M9" ca="1">INDEX(colonnel,MATCH(0,COUNTIF(colonnel,"&lt;"&amp;colonnel)-SUM(COUNTIF(M$1:M8,colonnel)),0))</f>
        <v>EDCBB A</v>
      </c>
    </row>
    <row r="10" spans="1:13" x14ac:dyDescent="0.3">
      <c r="A10" t="str">
        <v xml:space="preserve"> </v>
      </c>
      <c r="B10" t="str">
        <v xml:space="preserve"> </v>
      </c>
      <c r="G10">
        <v>10.000999999999999</v>
      </c>
      <c r="H10">
        <v>10.002000000000001</v>
      </c>
      <c r="L10" t="str" cm="1">
        <f t="array" ref="L10">INDEX(_xlfn.ANCHORARRAY(A$1),INT(SMALL(_xlfn.ANCHORARRAY(G$1),ROW(10:10))),(SMALL(_xlfn.ANCHORARRAY(G$1),ROW(10:10))-INT(SMALL(_xlfn.ANCHORARRAY(G$1),ROW(10:10))))*1000)</f>
        <v>54321 B</v>
      </c>
      <c r="M10" t="str" cm="1">
        <f t="array" aca="1" ref="M10" ca="1">INDEX(colonnel,MATCH(0,COUNTIF(colonnel,"&lt;"&amp;colonnel)-SUM(COUNTIF(M$1:M9,colonnel)),0))</f>
        <v>EDCBB B</v>
      </c>
    </row>
    <row r="11" spans="1:13" x14ac:dyDescent="0.3">
      <c r="A11" t="str">
        <v xml:space="preserve"> </v>
      </c>
      <c r="B11" t="str">
        <v xml:space="preserve"> </v>
      </c>
      <c r="G11">
        <v>11.000999999999999</v>
      </c>
      <c r="H11">
        <v>11.002000000000001</v>
      </c>
      <c r="L11" t="str" cm="1">
        <f t="array" ref="L11">INDEX(_xlfn.ANCHORARRAY(A$1),INT(SMALL(_xlfn.ANCHORARRAY(G$1),ROW(11:11))),(SMALL(_xlfn.ANCHORARRAY(G$1),ROW(11:11))-INT(SMALL(_xlfn.ANCHORARRAY(G$1),ROW(11:11))))*1000)</f>
        <v>12345 D</v>
      </c>
      <c r="M11" t="str" cm="1">
        <f t="array" aca="1" ref="M11" ca="1">INDEX(colonnel,MATCH(0,COUNTIF(colonnel,"&lt;"&amp;colonnel)-SUM(COUNTIF(M$1:M10,colonnel)),0))</f>
        <v>EFGHI C</v>
      </c>
    </row>
    <row r="12" spans="1:13" x14ac:dyDescent="0.3">
      <c r="A12" t="str">
        <v xml:space="preserve"> </v>
      </c>
      <c r="B12" t="str">
        <v xml:space="preserve"> </v>
      </c>
      <c r="G12">
        <v>12.000999999999999</v>
      </c>
      <c r="H12">
        <v>12.002000000000001</v>
      </c>
      <c r="L12" t="str" cm="1">
        <f t="array" ref="L12">INDEX(_xlfn.ANCHORARRAY(A$1),INT(SMALL(_xlfn.ANCHORARRAY(G$1),ROW(12:12))),(SMALL(_xlfn.ANCHORARRAY(G$1),ROW(12:12))-INT(SMALL(_xlfn.ANCHORARRAY(G$1),ROW(12:12))))*1000)</f>
        <v>12345 E</v>
      </c>
      <c r="M12" t="e" cm="1">
        <f t="array" aca="1" ref="M12" ca="1">INDEX(colonnel,MATCH(0,COUNTIF(colonnel,"&lt;"&amp;colonnel)-SUM(COUNTIF(M$1:M11,colonnel)),0))</f>
        <v>#N/A</v>
      </c>
    </row>
    <row r="13" spans="1:13" x14ac:dyDescent="0.3">
      <c r="A13" t="str">
        <v xml:space="preserve"> </v>
      </c>
      <c r="B13" t="str">
        <v xml:space="preserve"> </v>
      </c>
      <c r="G13">
        <v>13.000999999999999</v>
      </c>
      <c r="H13">
        <v>13.002000000000001</v>
      </c>
      <c r="L13" t="str" cm="1">
        <f t="array" ref="L13">INDEX(_xlfn.ANCHORARRAY(A$1),INT(SMALL(_xlfn.ANCHORARRAY(G$1),ROW(13:13))),(SMALL(_xlfn.ANCHORARRAY(G$1),ROW(13:13))-INT(SMALL(_xlfn.ANCHORARRAY(G$1),ROW(13:13))))*1000)</f>
        <v>12345 D</v>
      </c>
      <c r="M13" t="e" cm="1">
        <f t="array" aca="1" ref="M13" ca="1">INDEX(colonnel,MATCH(0,COUNTIF(colonnel,"&lt;"&amp;colonnel)-SUM(COUNTIF(M$1:M12,colonnel)),0))</f>
        <v>#N/A</v>
      </c>
    </row>
    <row r="14" spans="1:13" x14ac:dyDescent="0.3">
      <c r="A14" t="str">
        <v xml:space="preserve"> </v>
      </c>
      <c r="B14" t="str">
        <v xml:space="preserve"> </v>
      </c>
      <c r="G14">
        <v>14.000999999999999</v>
      </c>
      <c r="H14">
        <v>14.002000000000001</v>
      </c>
      <c r="L14" t="str" cm="1">
        <f t="array" ref="L14">INDEX(_xlfn.ANCHORARRAY(A$1),INT(SMALL(_xlfn.ANCHORARRAY(G$1),ROW(14:14))),(SMALL(_xlfn.ANCHORARRAY(G$1),ROW(14:14))-INT(SMALL(_xlfn.ANCHORARRAY(G$1),ROW(14:14))))*1000)</f>
        <v>12345 D</v>
      </c>
      <c r="M14" t="e" cm="1">
        <f t="array" aca="1" ref="M14" ca="1">INDEX(colonnel,MATCH(0,COUNTIF(colonnel,"&lt;"&amp;colonnel)-SUM(COUNTIF(M$1:M13,colonnel)),0))</f>
        <v>#N/A</v>
      </c>
    </row>
    <row r="15" spans="1:13" x14ac:dyDescent="0.3">
      <c r="A15" t="str">
        <v xml:space="preserve"> </v>
      </c>
      <c r="B15" t="str">
        <v xml:space="preserve"> </v>
      </c>
      <c r="G15">
        <v>15.000999999999999</v>
      </c>
      <c r="H15">
        <v>15.002000000000001</v>
      </c>
      <c r="L15" t="str" cm="1">
        <f t="array" ref="L15">INDEX(_xlfn.ANCHORARRAY(A$1),INT(SMALL(_xlfn.ANCHORARRAY(G$1),ROW(15:15))),(SMALL(_xlfn.ANCHORARRAY(G$1),ROW(15:15))-INT(SMALL(_xlfn.ANCHORARRAY(G$1),ROW(15:15))))*1000)</f>
        <v>12345 D</v>
      </c>
      <c r="M15" t="e" cm="1">
        <f t="array" aca="1" ref="M15" ca="1">INDEX(colonnel,MATCH(0,COUNTIF(colonnel,"&lt;"&amp;colonnel)-SUM(COUNTIF(M$1:M14,colonnel)),0))</f>
        <v>#N/A</v>
      </c>
    </row>
    <row r="16" spans="1:13" x14ac:dyDescent="0.3">
      <c r="A16" t="str">
        <v xml:space="preserve"> </v>
      </c>
      <c r="B16" t="str">
        <v xml:space="preserve"> </v>
      </c>
      <c r="G16">
        <v>16.001000000000001</v>
      </c>
      <c r="H16">
        <v>16.001999999999999</v>
      </c>
      <c r="L16" t="str" cm="1">
        <f t="array" ref="L16">INDEX(_xlfn.ANCHORARRAY(A$1),INT(SMALL(_xlfn.ANCHORARRAY(G$1),ROW(16:16))),(SMALL(_xlfn.ANCHORARRAY(G$1),ROW(16:16))-INT(SMALL(_xlfn.ANCHORARRAY(G$1),ROW(16:16))))*1000)</f>
        <v>12345 D</v>
      </c>
      <c r="M16" t="e" cm="1">
        <f t="array" aca="1" ref="M16" ca="1">INDEX(colonnel,MATCH(0,COUNTIF(colonnel,"&lt;"&amp;colonnel)-SUM(COUNTIF(M$1:M15,colonnel)),0))</f>
        <v>#N/A</v>
      </c>
    </row>
    <row r="17" spans="1:12" x14ac:dyDescent="0.3">
      <c r="A17" t="str">
        <v xml:space="preserve"> </v>
      </c>
      <c r="B17" t="str">
        <v xml:space="preserve"> </v>
      </c>
      <c r="G17">
        <v>17.001000000000001</v>
      </c>
      <c r="H17">
        <v>17.001999999999999</v>
      </c>
      <c r="L17" t="str" cm="1">
        <f t="array" ref="L17">INDEX(_xlfn.ANCHORARRAY(A$1),INT(SMALL(_xlfn.ANCHORARRAY(G$1),ROW(17:17))),(SMALL(_xlfn.ANCHORARRAY(G$1),ROW(17:17))-INT(SMALL(_xlfn.ANCHORARRAY(G$1),ROW(17:17))))*1000)</f>
        <v>23456 f</v>
      </c>
    </row>
    <row r="18" spans="1:12" x14ac:dyDescent="0.3">
      <c r="A18" t="str">
        <v xml:space="preserve"> </v>
      </c>
      <c r="B18" t="str">
        <v xml:space="preserve"> </v>
      </c>
      <c r="G18">
        <v>18.001000000000001</v>
      </c>
      <c r="H18">
        <v>18.001999999999999</v>
      </c>
      <c r="L18" t="str" cm="1">
        <f t="array" ref="L18">INDEX(_xlfn.ANCHORARRAY(A$1),INT(SMALL(_xlfn.ANCHORARRAY(G$1),ROW(18:18))),(SMALL(_xlfn.ANCHORARRAY(G$1),ROW(18:18))-INT(SMALL(_xlfn.ANCHORARRAY(G$1),ROW(18:18))))*1000)</f>
        <v xml:space="preserve"> </v>
      </c>
    </row>
    <row r="19" spans="1:12" x14ac:dyDescent="0.3">
      <c r="A19" t="str">
        <v xml:space="preserve"> </v>
      </c>
      <c r="B19" t="str">
        <v xml:space="preserve"> </v>
      </c>
      <c r="G19">
        <v>19.001000000000001</v>
      </c>
      <c r="H19">
        <v>19.001999999999999</v>
      </c>
      <c r="L19" t="str" cm="1">
        <f t="array" ref="L19">INDEX(_xlfn.ANCHORARRAY(A$1),INT(SMALL(_xlfn.ANCHORARRAY(G$1),ROW(19:19))),(SMALL(_xlfn.ANCHORARRAY(G$1),ROW(19:19))-INT(SMALL(_xlfn.ANCHORARRAY(G$1),ROW(19:19))))*1000)</f>
        <v xml:space="preserve"> </v>
      </c>
    </row>
    <row r="20" spans="1:12" x14ac:dyDescent="0.3">
      <c r="A20" t="str">
        <v xml:space="preserve"> </v>
      </c>
      <c r="B20" t="str">
        <v xml:space="preserve"> </v>
      </c>
      <c r="G20">
        <v>20.001000000000001</v>
      </c>
      <c r="H20">
        <v>20.001999999999999</v>
      </c>
      <c r="L20" t="str" cm="1">
        <f t="array" ref="L20">INDEX(_xlfn.ANCHORARRAY(A$1),INT(SMALL(_xlfn.ANCHORARRAY(G$1),ROW(20:20))),(SMALL(_xlfn.ANCHORARRAY(G$1),ROW(20:20))-INT(SMALL(_xlfn.ANCHORARRAY(G$1),ROW(20:20))))*1000)</f>
        <v xml:space="preserve"> </v>
      </c>
    </row>
    <row r="21" spans="1:12" x14ac:dyDescent="0.3">
      <c r="A21" t="str">
        <v xml:space="preserve"> </v>
      </c>
      <c r="B21" t="str">
        <v xml:space="preserve"> </v>
      </c>
      <c r="G21">
        <v>21.001000000000001</v>
      </c>
      <c r="H21">
        <v>21.001999999999999</v>
      </c>
    </row>
    <row r="22" spans="1:12" x14ac:dyDescent="0.3">
      <c r="A22" t="str">
        <v xml:space="preserve"> </v>
      </c>
      <c r="B22" t="str">
        <v xml:space="preserve"> </v>
      </c>
      <c r="G22">
        <v>22.001000000000001</v>
      </c>
      <c r="H22">
        <v>22.001999999999999</v>
      </c>
    </row>
    <row r="23" spans="1:12" x14ac:dyDescent="0.3">
      <c r="A23" t="str">
        <v xml:space="preserve"> </v>
      </c>
      <c r="B23" t="str">
        <v xml:space="preserve"> </v>
      </c>
      <c r="G23">
        <v>23.001000000000001</v>
      </c>
      <c r="H23">
        <v>23.001999999999999</v>
      </c>
    </row>
    <row r="24" spans="1:12" x14ac:dyDescent="0.3">
      <c r="A24" t="str">
        <v xml:space="preserve"> </v>
      </c>
      <c r="B24" t="str">
        <v xml:space="preserve"> </v>
      </c>
      <c r="G24">
        <v>24.001000000000001</v>
      </c>
      <c r="H24">
        <v>24.001999999999999</v>
      </c>
    </row>
    <row r="25" spans="1:12" x14ac:dyDescent="0.3">
      <c r="A25" t="str">
        <v xml:space="preserve"> </v>
      </c>
      <c r="B25" t="str">
        <v xml:space="preserve"> </v>
      </c>
      <c r="G25">
        <v>25.001000000000001</v>
      </c>
      <c r="H25">
        <v>25.001999999999999</v>
      </c>
    </row>
    <row r="26" spans="1:12" x14ac:dyDescent="0.3">
      <c r="A26" t="str">
        <v xml:space="preserve"> </v>
      </c>
      <c r="B26" t="str">
        <v xml:space="preserve"> </v>
      </c>
      <c r="G26">
        <v>26.001000000000001</v>
      </c>
      <c r="H26">
        <v>26.001999999999999</v>
      </c>
    </row>
    <row r="27" spans="1:12" x14ac:dyDescent="0.3">
      <c r="A27" t="str">
        <v xml:space="preserve"> </v>
      </c>
      <c r="B27" t="str">
        <v xml:space="preserve"> </v>
      </c>
      <c r="G27">
        <v>27.001000000000001</v>
      </c>
      <c r="H27">
        <v>27.001999999999999</v>
      </c>
    </row>
    <row r="28" spans="1:12" x14ac:dyDescent="0.3">
      <c r="A28" t="str">
        <v xml:space="preserve"> </v>
      </c>
      <c r="B28" t="str">
        <v xml:space="preserve"> </v>
      </c>
      <c r="G28">
        <v>28.001000000000001</v>
      </c>
      <c r="H28">
        <v>28.001999999999999</v>
      </c>
    </row>
    <row r="29" spans="1:12" x14ac:dyDescent="0.3">
      <c r="A29" t="str">
        <v xml:space="preserve"> </v>
      </c>
      <c r="B29" t="str">
        <v xml:space="preserve"> </v>
      </c>
      <c r="G29">
        <v>29.001000000000001</v>
      </c>
      <c r="H29">
        <v>29.001999999999999</v>
      </c>
    </row>
    <row r="30" spans="1:12" x14ac:dyDescent="0.3">
      <c r="A30" t="str">
        <v xml:space="preserve"> </v>
      </c>
      <c r="B30" t="str">
        <v xml:space="preserve"> </v>
      </c>
      <c r="G30">
        <v>30.001000000000001</v>
      </c>
      <c r="H30">
        <v>30.001999999999999</v>
      </c>
    </row>
    <row r="31" spans="1:12" x14ac:dyDescent="0.3">
      <c r="A31" t="str">
        <v xml:space="preserve"> </v>
      </c>
      <c r="B31" t="str">
        <v xml:space="preserve"> </v>
      </c>
      <c r="G31">
        <v>31.001000000000001</v>
      </c>
      <c r="H31">
        <v>31.001999999999999</v>
      </c>
    </row>
    <row r="32" spans="1:12" x14ac:dyDescent="0.3">
      <c r="A32" t="str">
        <v xml:space="preserve"> </v>
      </c>
      <c r="B32" t="str">
        <v xml:space="preserve"> </v>
      </c>
      <c r="G32">
        <v>32.000999999999998</v>
      </c>
      <c r="H32">
        <v>32.002000000000002</v>
      </c>
    </row>
    <row r="33" spans="1:8" x14ac:dyDescent="0.3">
      <c r="A33" t="str">
        <v xml:space="preserve"> </v>
      </c>
      <c r="B33" t="str">
        <v xml:space="preserve"> </v>
      </c>
      <c r="G33">
        <v>33.000999999999998</v>
      </c>
      <c r="H33">
        <v>33.002000000000002</v>
      </c>
    </row>
    <row r="34" spans="1:8" x14ac:dyDescent="0.3">
      <c r="A34" t="str">
        <v xml:space="preserve"> </v>
      </c>
      <c r="B34" t="str">
        <v xml:space="preserve"> </v>
      </c>
      <c r="G34">
        <v>34.000999999999998</v>
      </c>
      <c r="H34">
        <v>34.002000000000002</v>
      </c>
    </row>
    <row r="35" spans="1:8" x14ac:dyDescent="0.3">
      <c r="A35" t="str">
        <v xml:space="preserve"> </v>
      </c>
      <c r="B35" t="str">
        <v xml:space="preserve"> </v>
      </c>
      <c r="G35">
        <v>35.000999999999998</v>
      </c>
      <c r="H35">
        <v>35.002000000000002</v>
      </c>
    </row>
    <row r="36" spans="1:8" x14ac:dyDescent="0.3">
      <c r="A36" t="str">
        <v xml:space="preserve"> </v>
      </c>
      <c r="B36" t="str">
        <v xml:space="preserve"> </v>
      </c>
      <c r="G36">
        <v>36.000999999999998</v>
      </c>
      <c r="H36">
        <v>36.002000000000002</v>
      </c>
    </row>
    <row r="37" spans="1:8" x14ac:dyDescent="0.3">
      <c r="A37" t="str">
        <v xml:space="preserve"> </v>
      </c>
      <c r="B37" t="str">
        <v xml:space="preserve"> </v>
      </c>
      <c r="G37">
        <v>37.000999999999998</v>
      </c>
      <c r="H37">
        <v>37.002000000000002</v>
      </c>
    </row>
    <row r="38" spans="1:8" x14ac:dyDescent="0.3">
      <c r="A38" t="str">
        <v xml:space="preserve"> </v>
      </c>
      <c r="B38" t="str">
        <v xml:space="preserve"> </v>
      </c>
      <c r="G38">
        <v>38.000999999999998</v>
      </c>
      <c r="H38">
        <v>38.002000000000002</v>
      </c>
    </row>
    <row r="39" spans="1:8" x14ac:dyDescent="0.3">
      <c r="A39" t="str">
        <v xml:space="preserve"> </v>
      </c>
      <c r="B39" t="str">
        <v xml:space="preserve"> </v>
      </c>
      <c r="G39">
        <v>39.000999999999998</v>
      </c>
      <c r="H39">
        <v>39.002000000000002</v>
      </c>
    </row>
    <row r="40" spans="1:8" x14ac:dyDescent="0.3">
      <c r="A40" t="str">
        <v xml:space="preserve"> </v>
      </c>
      <c r="B40" t="str">
        <v xml:space="preserve"> </v>
      </c>
      <c r="G40">
        <v>40.000999999999998</v>
      </c>
      <c r="H40">
        <v>40.002000000000002</v>
      </c>
    </row>
    <row r="41" spans="1:8" x14ac:dyDescent="0.3">
      <c r="A41" t="str">
        <v xml:space="preserve"> </v>
      </c>
      <c r="B41" t="str">
        <v xml:space="preserve"> </v>
      </c>
      <c r="G41">
        <v>41.000999999999998</v>
      </c>
      <c r="H41">
        <v>41.002000000000002</v>
      </c>
    </row>
    <row r="42" spans="1:8" x14ac:dyDescent="0.3">
      <c r="A42" t="str">
        <v xml:space="preserve"> </v>
      </c>
      <c r="B42" t="str">
        <v xml:space="preserve"> </v>
      </c>
      <c r="G42">
        <v>42.000999999999998</v>
      </c>
      <c r="H42">
        <v>42.002000000000002</v>
      </c>
    </row>
    <row r="43" spans="1:8" x14ac:dyDescent="0.3">
      <c r="A43" t="str">
        <v xml:space="preserve"> </v>
      </c>
      <c r="B43" t="str">
        <v xml:space="preserve"> </v>
      </c>
      <c r="G43">
        <v>43.000999999999998</v>
      </c>
      <c r="H43">
        <v>43.002000000000002</v>
      </c>
    </row>
    <row r="44" spans="1:8" x14ac:dyDescent="0.3">
      <c r="A44" t="str">
        <v xml:space="preserve"> </v>
      </c>
      <c r="B44" t="str">
        <v xml:space="preserve"> </v>
      </c>
      <c r="G44">
        <v>44.000999999999998</v>
      </c>
      <c r="H44">
        <v>44.002000000000002</v>
      </c>
    </row>
    <row r="45" spans="1:8" x14ac:dyDescent="0.3">
      <c r="A45" t="str">
        <v xml:space="preserve"> </v>
      </c>
      <c r="B45" t="str">
        <v xml:space="preserve"> </v>
      </c>
      <c r="G45">
        <v>45.000999999999998</v>
      </c>
      <c r="H45">
        <v>45.002000000000002</v>
      </c>
    </row>
    <row r="46" spans="1:8" x14ac:dyDescent="0.3">
      <c r="A46" t="str">
        <v xml:space="preserve"> </v>
      </c>
      <c r="B46" t="str">
        <v xml:space="preserve"> </v>
      </c>
      <c r="G46">
        <v>46.000999999999998</v>
      </c>
      <c r="H46">
        <v>46.002000000000002</v>
      </c>
    </row>
    <row r="47" spans="1:8" x14ac:dyDescent="0.3">
      <c r="A47" t="str">
        <v xml:space="preserve"> </v>
      </c>
      <c r="B47" t="str">
        <v xml:space="preserve"> </v>
      </c>
      <c r="G47">
        <v>47.000999999999998</v>
      </c>
      <c r="H47">
        <v>47.002000000000002</v>
      </c>
    </row>
    <row r="48" spans="1:8" x14ac:dyDescent="0.3">
      <c r="A48" t="str">
        <v xml:space="preserve"> </v>
      </c>
      <c r="B48" t="str">
        <v xml:space="preserve"> </v>
      </c>
      <c r="G48">
        <v>48.000999999999998</v>
      </c>
      <c r="H48">
        <v>48.002000000000002</v>
      </c>
    </row>
    <row r="49" spans="1:8" x14ac:dyDescent="0.3">
      <c r="A49" t="str">
        <v xml:space="preserve"> </v>
      </c>
      <c r="B49" t="str">
        <v xml:space="preserve"> </v>
      </c>
      <c r="G49">
        <v>49.000999999999998</v>
      </c>
      <c r="H49">
        <v>49.002000000000002</v>
      </c>
    </row>
    <row r="50" spans="1:8" x14ac:dyDescent="0.3">
      <c r="A50" t="str">
        <v xml:space="preserve"> </v>
      </c>
      <c r="B50" t="str">
        <v xml:space="preserve"> </v>
      </c>
      <c r="G50">
        <v>50.000999999999998</v>
      </c>
      <c r="H50">
        <v>50.002000000000002</v>
      </c>
    </row>
    <row r="51" spans="1:8" x14ac:dyDescent="0.3">
      <c r="A51" t="str">
        <v xml:space="preserve"> </v>
      </c>
      <c r="B51" t="str">
        <v xml:space="preserve"> </v>
      </c>
      <c r="G51">
        <v>51.000999999999998</v>
      </c>
      <c r="H51">
        <v>51.002000000000002</v>
      </c>
    </row>
    <row r="52" spans="1:8" x14ac:dyDescent="0.3">
      <c r="A52" t="str">
        <v xml:space="preserve"> </v>
      </c>
      <c r="B52" t="str">
        <v xml:space="preserve"> </v>
      </c>
      <c r="G52">
        <v>52.000999999999998</v>
      </c>
      <c r="H52">
        <v>52.002000000000002</v>
      </c>
    </row>
    <row r="53" spans="1:8" x14ac:dyDescent="0.3">
      <c r="A53" t="str">
        <v xml:space="preserve"> </v>
      </c>
      <c r="B53" t="str">
        <v xml:space="preserve"> </v>
      </c>
      <c r="G53">
        <v>53.000999999999998</v>
      </c>
      <c r="H53">
        <v>53.002000000000002</v>
      </c>
    </row>
    <row r="54" spans="1:8" x14ac:dyDescent="0.3">
      <c r="A54" t="str">
        <v xml:space="preserve"> </v>
      </c>
      <c r="B54" t="str">
        <v xml:space="preserve"> </v>
      </c>
      <c r="G54">
        <v>54.000999999999998</v>
      </c>
      <c r="H54">
        <v>54.002000000000002</v>
      </c>
    </row>
    <row r="55" spans="1:8" x14ac:dyDescent="0.3">
      <c r="A55" t="str">
        <v xml:space="preserve"> </v>
      </c>
      <c r="B55" t="str">
        <v xml:space="preserve"> </v>
      </c>
      <c r="G55">
        <v>55.000999999999998</v>
      </c>
      <c r="H55">
        <v>55.002000000000002</v>
      </c>
    </row>
    <row r="56" spans="1:8" x14ac:dyDescent="0.3">
      <c r="A56" t="str">
        <v xml:space="preserve"> </v>
      </c>
      <c r="B56" t="str">
        <v xml:space="preserve"> </v>
      </c>
      <c r="G56">
        <v>56.000999999999998</v>
      </c>
      <c r="H56">
        <v>56.002000000000002</v>
      </c>
    </row>
    <row r="57" spans="1:8" x14ac:dyDescent="0.3">
      <c r="A57" t="str">
        <v xml:space="preserve"> </v>
      </c>
      <c r="B57" t="str">
        <v xml:space="preserve"> </v>
      </c>
      <c r="G57">
        <v>57.000999999999998</v>
      </c>
      <c r="H57">
        <v>57.002000000000002</v>
      </c>
    </row>
    <row r="58" spans="1:8" x14ac:dyDescent="0.3">
      <c r="A58" t="str">
        <v xml:space="preserve"> </v>
      </c>
      <c r="B58" t="str">
        <v xml:space="preserve"> </v>
      </c>
      <c r="G58">
        <v>58.000999999999998</v>
      </c>
      <c r="H58">
        <v>58.002000000000002</v>
      </c>
    </row>
    <row r="59" spans="1:8" x14ac:dyDescent="0.3">
      <c r="A59" t="str">
        <v xml:space="preserve"> </v>
      </c>
      <c r="B59" t="str">
        <v xml:space="preserve"> </v>
      </c>
      <c r="G59">
        <v>59.000999999999998</v>
      </c>
      <c r="H59">
        <v>59.002000000000002</v>
      </c>
    </row>
    <row r="60" spans="1:8" x14ac:dyDescent="0.3">
      <c r="A60" t="str">
        <v xml:space="preserve"> </v>
      </c>
      <c r="B60" t="str">
        <v xml:space="preserve"> </v>
      </c>
      <c r="G60">
        <v>60.000999999999998</v>
      </c>
      <c r="H60">
        <v>60.002000000000002</v>
      </c>
    </row>
    <row r="61" spans="1:8" x14ac:dyDescent="0.3">
      <c r="A61" t="str">
        <v xml:space="preserve"> </v>
      </c>
      <c r="B61" t="str">
        <v xml:space="preserve"> </v>
      </c>
      <c r="G61">
        <v>61.000999999999998</v>
      </c>
      <c r="H61">
        <v>61.002000000000002</v>
      </c>
    </row>
    <row r="62" spans="1:8" x14ac:dyDescent="0.3">
      <c r="A62" t="str">
        <v xml:space="preserve"> </v>
      </c>
      <c r="B62" t="str">
        <v xml:space="preserve"> </v>
      </c>
      <c r="G62">
        <v>62.000999999999998</v>
      </c>
      <c r="H62">
        <v>62.002000000000002</v>
      </c>
    </row>
    <row r="63" spans="1:8" x14ac:dyDescent="0.3">
      <c r="A63" t="str">
        <v xml:space="preserve"> </v>
      </c>
      <c r="B63" t="str">
        <v xml:space="preserve"> </v>
      </c>
      <c r="G63">
        <v>63.000999999999998</v>
      </c>
      <c r="H63">
        <v>63.002000000000002</v>
      </c>
    </row>
    <row r="64" spans="1:8" x14ac:dyDescent="0.3">
      <c r="A64" t="str">
        <v xml:space="preserve"> </v>
      </c>
      <c r="B64" t="str">
        <v xml:space="preserve"> </v>
      </c>
      <c r="G64">
        <v>64.001000000000005</v>
      </c>
      <c r="H64">
        <v>64.001999999999995</v>
      </c>
    </row>
    <row r="65" spans="1:8" x14ac:dyDescent="0.3">
      <c r="A65" t="str">
        <v xml:space="preserve"> </v>
      </c>
      <c r="B65" t="str">
        <v xml:space="preserve"> </v>
      </c>
      <c r="G65">
        <v>65.001000000000005</v>
      </c>
      <c r="H65">
        <v>65.001999999999995</v>
      </c>
    </row>
    <row r="66" spans="1:8" x14ac:dyDescent="0.3">
      <c r="A66" t="str">
        <v xml:space="preserve"> </v>
      </c>
      <c r="B66" t="str">
        <v xml:space="preserve"> </v>
      </c>
      <c r="G66">
        <v>66.001000000000005</v>
      </c>
      <c r="H66">
        <v>66.001999999999995</v>
      </c>
    </row>
    <row r="67" spans="1:8" x14ac:dyDescent="0.3">
      <c r="A67" t="str">
        <v xml:space="preserve"> </v>
      </c>
      <c r="B67" t="str">
        <v xml:space="preserve"> </v>
      </c>
      <c r="G67">
        <v>67.001000000000005</v>
      </c>
      <c r="H67">
        <v>67.001999999999995</v>
      </c>
    </row>
    <row r="68" spans="1:8" x14ac:dyDescent="0.3">
      <c r="A68" t="str">
        <v xml:space="preserve"> </v>
      </c>
      <c r="B68" t="str">
        <v xml:space="preserve"> </v>
      </c>
      <c r="G68">
        <v>68.001000000000005</v>
      </c>
      <c r="H68">
        <v>68.001999999999995</v>
      </c>
    </row>
    <row r="69" spans="1:8" x14ac:dyDescent="0.3">
      <c r="A69" t="str">
        <v xml:space="preserve"> </v>
      </c>
      <c r="B69" t="str">
        <v xml:space="preserve"> </v>
      </c>
      <c r="G69">
        <v>69.001000000000005</v>
      </c>
      <c r="H69">
        <v>69.001999999999995</v>
      </c>
    </row>
    <row r="70" spans="1:8" x14ac:dyDescent="0.3">
      <c r="A70" t="str">
        <v xml:space="preserve"> </v>
      </c>
      <c r="B70" t="str">
        <v xml:space="preserve"> </v>
      </c>
      <c r="G70">
        <v>70.001000000000005</v>
      </c>
      <c r="H70">
        <v>70.001999999999995</v>
      </c>
    </row>
    <row r="71" spans="1:8" x14ac:dyDescent="0.3">
      <c r="A71" t="str">
        <v xml:space="preserve"> </v>
      </c>
      <c r="B71" t="str">
        <v xml:space="preserve"> </v>
      </c>
      <c r="G71">
        <v>71.001000000000005</v>
      </c>
      <c r="H71">
        <v>71.001999999999995</v>
      </c>
    </row>
    <row r="72" spans="1:8" x14ac:dyDescent="0.3">
      <c r="A72" t="str">
        <v xml:space="preserve"> </v>
      </c>
      <c r="B72" t="str">
        <v xml:space="preserve"> </v>
      </c>
      <c r="G72">
        <v>72.001000000000005</v>
      </c>
      <c r="H72">
        <v>72.001999999999995</v>
      </c>
    </row>
    <row r="73" spans="1:8" x14ac:dyDescent="0.3">
      <c r="A73" t="str">
        <v xml:space="preserve"> </v>
      </c>
      <c r="B73" t="str">
        <v xml:space="preserve"> </v>
      </c>
      <c r="G73">
        <v>73.001000000000005</v>
      </c>
      <c r="H73">
        <v>73.001999999999995</v>
      </c>
    </row>
    <row r="74" spans="1:8" x14ac:dyDescent="0.3">
      <c r="A74" t="str">
        <v xml:space="preserve"> </v>
      </c>
      <c r="B74" t="str">
        <v xml:space="preserve"> </v>
      </c>
      <c r="G74">
        <v>74.001000000000005</v>
      </c>
      <c r="H74">
        <v>74.001999999999995</v>
      </c>
    </row>
    <row r="75" spans="1:8" x14ac:dyDescent="0.3">
      <c r="A75" t="str">
        <v xml:space="preserve"> </v>
      </c>
      <c r="B75" t="str">
        <v xml:space="preserve"> </v>
      </c>
      <c r="G75">
        <v>75.001000000000005</v>
      </c>
      <c r="H75">
        <v>75.001999999999995</v>
      </c>
    </row>
    <row r="76" spans="1:8" x14ac:dyDescent="0.3">
      <c r="A76" t="str">
        <v xml:space="preserve"> </v>
      </c>
      <c r="B76" t="str">
        <v xml:space="preserve"> </v>
      </c>
      <c r="G76">
        <v>76.001000000000005</v>
      </c>
      <c r="H76">
        <v>76.001999999999995</v>
      </c>
    </row>
    <row r="77" spans="1:8" x14ac:dyDescent="0.3">
      <c r="A77" t="str">
        <v xml:space="preserve"> </v>
      </c>
      <c r="B77" t="str">
        <v xml:space="preserve"> </v>
      </c>
      <c r="G77">
        <v>77.001000000000005</v>
      </c>
      <c r="H77">
        <v>77.001999999999995</v>
      </c>
    </row>
    <row r="78" spans="1:8" x14ac:dyDescent="0.3">
      <c r="A78" t="str">
        <v xml:space="preserve"> </v>
      </c>
      <c r="B78" t="str">
        <v xml:space="preserve"> </v>
      </c>
      <c r="G78">
        <v>78.001000000000005</v>
      </c>
      <c r="H78">
        <v>78.001999999999995</v>
      </c>
    </row>
    <row r="79" spans="1:8" x14ac:dyDescent="0.3">
      <c r="A79" t="str">
        <v xml:space="preserve"> </v>
      </c>
      <c r="B79" t="str">
        <v xml:space="preserve"> </v>
      </c>
      <c r="G79">
        <v>79.001000000000005</v>
      </c>
      <c r="H79">
        <v>79.001999999999995</v>
      </c>
    </row>
    <row r="80" spans="1:8" x14ac:dyDescent="0.3">
      <c r="A80" t="str">
        <v xml:space="preserve"> </v>
      </c>
      <c r="B80" t="str">
        <v xml:space="preserve"> </v>
      </c>
      <c r="G80">
        <v>80.001000000000005</v>
      </c>
      <c r="H80">
        <v>80.001999999999995</v>
      </c>
    </row>
    <row r="81" spans="1:8" x14ac:dyDescent="0.3">
      <c r="A81" t="str">
        <v xml:space="preserve"> </v>
      </c>
      <c r="B81" t="str">
        <v xml:space="preserve"> </v>
      </c>
      <c r="G81">
        <v>81.001000000000005</v>
      </c>
      <c r="H81">
        <v>81.001999999999995</v>
      </c>
    </row>
    <row r="82" spans="1:8" x14ac:dyDescent="0.3">
      <c r="A82" t="str">
        <v xml:space="preserve"> </v>
      </c>
      <c r="B82" t="str">
        <v xml:space="preserve"> </v>
      </c>
      <c r="G82">
        <v>82.001000000000005</v>
      </c>
      <c r="H82">
        <v>82.001999999999995</v>
      </c>
    </row>
    <row r="83" spans="1:8" x14ac:dyDescent="0.3">
      <c r="A83" t="str">
        <v xml:space="preserve"> </v>
      </c>
      <c r="B83" t="str">
        <v xml:space="preserve"> </v>
      </c>
      <c r="G83">
        <v>83.001000000000005</v>
      </c>
      <c r="H83">
        <v>83.001999999999995</v>
      </c>
    </row>
    <row r="84" spans="1:8" x14ac:dyDescent="0.3">
      <c r="A84" t="str">
        <v xml:space="preserve"> </v>
      </c>
      <c r="B84" t="str">
        <v xml:space="preserve"> </v>
      </c>
      <c r="G84">
        <v>84.001000000000005</v>
      </c>
      <c r="H84">
        <v>84.001999999999995</v>
      </c>
    </row>
    <row r="85" spans="1:8" x14ac:dyDescent="0.3">
      <c r="A85" t="str">
        <v xml:space="preserve"> </v>
      </c>
      <c r="B85" t="str">
        <v xml:space="preserve"> </v>
      </c>
      <c r="G85">
        <v>85.001000000000005</v>
      </c>
      <c r="H85">
        <v>85.001999999999995</v>
      </c>
    </row>
    <row r="86" spans="1:8" x14ac:dyDescent="0.3">
      <c r="A86" t="str">
        <v xml:space="preserve"> </v>
      </c>
      <c r="B86" t="str">
        <v xml:space="preserve"> </v>
      </c>
      <c r="G86">
        <v>86.001000000000005</v>
      </c>
      <c r="H86">
        <v>86.001999999999995</v>
      </c>
    </row>
    <row r="87" spans="1:8" x14ac:dyDescent="0.3">
      <c r="A87" t="str">
        <v xml:space="preserve"> </v>
      </c>
      <c r="B87" t="str">
        <v xml:space="preserve"> </v>
      </c>
      <c r="G87">
        <v>87.001000000000005</v>
      </c>
      <c r="H87">
        <v>87.001999999999995</v>
      </c>
    </row>
    <row r="88" spans="1:8" x14ac:dyDescent="0.3">
      <c r="A88" t="str">
        <v xml:space="preserve"> </v>
      </c>
      <c r="B88" t="str">
        <v xml:space="preserve"> </v>
      </c>
      <c r="G88">
        <v>88.001000000000005</v>
      </c>
      <c r="H88">
        <v>88.001999999999995</v>
      </c>
    </row>
    <row r="89" spans="1:8" x14ac:dyDescent="0.3">
      <c r="A89" t="str">
        <v xml:space="preserve"> </v>
      </c>
      <c r="B89" t="str">
        <v xml:space="preserve"> </v>
      </c>
      <c r="G89">
        <v>89.001000000000005</v>
      </c>
      <c r="H89">
        <v>89.001999999999995</v>
      </c>
    </row>
    <row r="90" spans="1:8" x14ac:dyDescent="0.3">
      <c r="A90" t="str">
        <v xml:space="preserve"> </v>
      </c>
      <c r="B90" t="str">
        <v xml:space="preserve"> </v>
      </c>
      <c r="G90">
        <v>90.001000000000005</v>
      </c>
      <c r="H90">
        <v>90.001999999999995</v>
      </c>
    </row>
    <row r="91" spans="1:8" x14ac:dyDescent="0.3">
      <c r="A91" t="str">
        <v xml:space="preserve"> </v>
      </c>
      <c r="B91" t="str">
        <v xml:space="preserve"> </v>
      </c>
      <c r="G91">
        <v>91.001000000000005</v>
      </c>
      <c r="H91">
        <v>91.001999999999995</v>
      </c>
    </row>
    <row r="92" spans="1:8" x14ac:dyDescent="0.3">
      <c r="A92" t="str">
        <v xml:space="preserve"> </v>
      </c>
      <c r="B92" t="str">
        <v xml:space="preserve"> </v>
      </c>
      <c r="G92">
        <v>92.001000000000005</v>
      </c>
      <c r="H92">
        <v>92.001999999999995</v>
      </c>
    </row>
    <row r="93" spans="1:8" x14ac:dyDescent="0.3">
      <c r="A93" t="str">
        <v xml:space="preserve"> </v>
      </c>
      <c r="B93" t="str">
        <v xml:space="preserve"> </v>
      </c>
      <c r="G93">
        <v>93.001000000000005</v>
      </c>
      <c r="H93">
        <v>93.001999999999995</v>
      </c>
    </row>
    <row r="94" spans="1:8" x14ac:dyDescent="0.3">
      <c r="A94" t="str">
        <v xml:space="preserve"> </v>
      </c>
      <c r="B94" t="str">
        <v xml:space="preserve"> </v>
      </c>
      <c r="G94">
        <v>94.001000000000005</v>
      </c>
      <c r="H94">
        <v>94.001999999999995</v>
      </c>
    </row>
    <row r="95" spans="1:8" x14ac:dyDescent="0.3">
      <c r="A95" t="str">
        <v xml:space="preserve"> </v>
      </c>
      <c r="B95" t="str">
        <v xml:space="preserve"> </v>
      </c>
      <c r="G95">
        <v>95.001000000000005</v>
      </c>
      <c r="H95">
        <v>95.001999999999995</v>
      </c>
    </row>
    <row r="96" spans="1:8" x14ac:dyDescent="0.3">
      <c r="A96" t="str">
        <v xml:space="preserve"> </v>
      </c>
      <c r="B96" t="str">
        <v xml:space="preserve"> </v>
      </c>
      <c r="G96">
        <v>96.001000000000005</v>
      </c>
      <c r="H96">
        <v>96.001999999999995</v>
      </c>
    </row>
    <row r="97" spans="1:8" x14ac:dyDescent="0.3">
      <c r="A97" t="str">
        <v xml:space="preserve"> </v>
      </c>
      <c r="B97" t="str">
        <v xml:space="preserve"> </v>
      </c>
      <c r="G97">
        <v>97.001000000000005</v>
      </c>
      <c r="H97">
        <v>97.001999999999995</v>
      </c>
    </row>
    <row r="98" spans="1:8" x14ac:dyDescent="0.3">
      <c r="A98" t="str">
        <v xml:space="preserve"> </v>
      </c>
      <c r="B98" t="str">
        <v xml:space="preserve"> </v>
      </c>
      <c r="G98">
        <v>98.001000000000005</v>
      </c>
      <c r="H98">
        <v>98.001999999999995</v>
      </c>
    </row>
    <row r="99" spans="1:8" x14ac:dyDescent="0.3">
      <c r="A99" t="str">
        <v xml:space="preserve"> </v>
      </c>
      <c r="B99" t="str">
        <v xml:space="preserve"> </v>
      </c>
      <c r="G99">
        <v>99.001000000000005</v>
      </c>
      <c r="H99">
        <v>99.001999999999995</v>
      </c>
    </row>
    <row r="100" spans="1:8" x14ac:dyDescent="0.3">
      <c r="A100" t="str">
        <v xml:space="preserve"> </v>
      </c>
      <c r="B100" t="str">
        <v xml:space="preserve"> </v>
      </c>
      <c r="G100">
        <v>100.001</v>
      </c>
      <c r="H100">
        <v>100.002</v>
      </c>
    </row>
    <row r="101" spans="1:8" x14ac:dyDescent="0.3">
      <c r="A101" t="str">
        <v xml:space="preserve"> </v>
      </c>
      <c r="B101" t="str">
        <v xml:space="preserve"> </v>
      </c>
      <c r="G101">
        <v>101.001</v>
      </c>
      <c r="H101">
        <v>101.002</v>
      </c>
    </row>
    <row r="102" spans="1:8" x14ac:dyDescent="0.3">
      <c r="A102" t="str">
        <v xml:space="preserve"> </v>
      </c>
      <c r="B102" t="str">
        <v xml:space="preserve"> </v>
      </c>
      <c r="G102">
        <v>102.001</v>
      </c>
      <c r="H102">
        <v>102.002</v>
      </c>
    </row>
    <row r="103" spans="1:8" x14ac:dyDescent="0.3">
      <c r="A103" t="str">
        <v xml:space="preserve"> </v>
      </c>
      <c r="B103" t="str">
        <v xml:space="preserve"> </v>
      </c>
      <c r="G103">
        <v>103.001</v>
      </c>
      <c r="H103">
        <v>103.002</v>
      </c>
    </row>
    <row r="104" spans="1:8" x14ac:dyDescent="0.3">
      <c r="A104" t="str">
        <v xml:space="preserve"> </v>
      </c>
      <c r="B104" t="str">
        <v xml:space="preserve"> </v>
      </c>
      <c r="G104">
        <v>104.001</v>
      </c>
      <c r="H104">
        <v>104.002</v>
      </c>
    </row>
    <row r="105" spans="1:8" x14ac:dyDescent="0.3">
      <c r="A105" t="str">
        <v xml:space="preserve"> </v>
      </c>
      <c r="B105" t="str">
        <v xml:space="preserve"> </v>
      </c>
      <c r="G105">
        <v>105.001</v>
      </c>
      <c r="H105">
        <v>105.002</v>
      </c>
    </row>
    <row r="106" spans="1:8" x14ac:dyDescent="0.3">
      <c r="A106" t="str">
        <v xml:space="preserve"> </v>
      </c>
      <c r="B106" t="str">
        <v xml:space="preserve"> </v>
      </c>
      <c r="G106">
        <v>106.001</v>
      </c>
      <c r="H106">
        <v>106.002</v>
      </c>
    </row>
    <row r="107" spans="1:8" x14ac:dyDescent="0.3">
      <c r="A107" t="str">
        <v xml:space="preserve"> </v>
      </c>
      <c r="B107" t="str">
        <v xml:space="preserve"> </v>
      </c>
      <c r="G107">
        <v>107.001</v>
      </c>
      <c r="H107">
        <v>107.002</v>
      </c>
    </row>
    <row r="108" spans="1:8" x14ac:dyDescent="0.3">
      <c r="A108" t="str">
        <v xml:space="preserve"> </v>
      </c>
      <c r="B108" t="str">
        <v xml:space="preserve"> </v>
      </c>
      <c r="G108">
        <v>108.001</v>
      </c>
      <c r="H108">
        <v>108.002</v>
      </c>
    </row>
    <row r="109" spans="1:8" x14ac:dyDescent="0.3">
      <c r="A109" t="str">
        <v xml:space="preserve"> </v>
      </c>
      <c r="B109" t="str">
        <v xml:space="preserve"> </v>
      </c>
      <c r="G109">
        <v>109.001</v>
      </c>
      <c r="H109">
        <v>109.002</v>
      </c>
    </row>
    <row r="110" spans="1:8" x14ac:dyDescent="0.3">
      <c r="A110" t="str">
        <v xml:space="preserve"> </v>
      </c>
      <c r="B110" t="str">
        <v xml:space="preserve"> </v>
      </c>
      <c r="G110">
        <v>110.001</v>
      </c>
      <c r="H110">
        <v>110.002</v>
      </c>
    </row>
    <row r="111" spans="1:8" x14ac:dyDescent="0.3">
      <c r="A111" t="str">
        <v xml:space="preserve"> </v>
      </c>
      <c r="B111" t="str">
        <v xml:space="preserve"> </v>
      </c>
      <c r="G111">
        <v>111.001</v>
      </c>
      <c r="H111">
        <v>111.002</v>
      </c>
    </row>
    <row r="112" spans="1:8" x14ac:dyDescent="0.3">
      <c r="A112" t="str">
        <v xml:space="preserve"> </v>
      </c>
      <c r="B112" t="str">
        <v xml:space="preserve"> </v>
      </c>
      <c r="G112">
        <v>112.001</v>
      </c>
      <c r="H112">
        <v>112.002</v>
      </c>
    </row>
    <row r="113" spans="1:8" x14ac:dyDescent="0.3">
      <c r="A113" t="str">
        <v xml:space="preserve"> </v>
      </c>
      <c r="B113" t="str">
        <v xml:space="preserve"> </v>
      </c>
      <c r="G113">
        <v>113.001</v>
      </c>
      <c r="H113">
        <v>113.002</v>
      </c>
    </row>
    <row r="114" spans="1:8" x14ac:dyDescent="0.3">
      <c r="A114" t="str">
        <v xml:space="preserve"> </v>
      </c>
      <c r="B114" t="str">
        <v xml:space="preserve"> </v>
      </c>
      <c r="G114">
        <v>114.001</v>
      </c>
      <c r="H114">
        <v>114.002</v>
      </c>
    </row>
    <row r="115" spans="1:8" x14ac:dyDescent="0.3">
      <c r="A115" t="str">
        <v xml:space="preserve"> </v>
      </c>
      <c r="B115" t="str">
        <v xml:space="preserve"> </v>
      </c>
      <c r="G115">
        <v>115.001</v>
      </c>
      <c r="H115">
        <v>115.002</v>
      </c>
    </row>
    <row r="116" spans="1:8" x14ac:dyDescent="0.3">
      <c r="A116" t="str">
        <v xml:space="preserve"> </v>
      </c>
      <c r="B116" t="str">
        <v xml:space="preserve"> </v>
      </c>
      <c r="G116">
        <v>116.001</v>
      </c>
      <c r="H116">
        <v>116.002</v>
      </c>
    </row>
    <row r="117" spans="1:8" x14ac:dyDescent="0.3">
      <c r="A117" t="str">
        <v xml:space="preserve"> </v>
      </c>
      <c r="B117" t="str">
        <v xml:space="preserve"> </v>
      </c>
      <c r="G117">
        <v>117.001</v>
      </c>
      <c r="H117">
        <v>117.002</v>
      </c>
    </row>
    <row r="118" spans="1:8" x14ac:dyDescent="0.3">
      <c r="A118" t="str">
        <v xml:space="preserve"> </v>
      </c>
      <c r="B118" t="str">
        <v xml:space="preserve"> </v>
      </c>
      <c r="G118">
        <v>118.001</v>
      </c>
      <c r="H118">
        <v>118.002</v>
      </c>
    </row>
    <row r="119" spans="1:8" x14ac:dyDescent="0.3">
      <c r="A119" t="str">
        <v xml:space="preserve"> </v>
      </c>
      <c r="B119" t="str">
        <v xml:space="preserve"> </v>
      </c>
      <c r="G119">
        <v>119.001</v>
      </c>
      <c r="H119">
        <v>119.002</v>
      </c>
    </row>
    <row r="120" spans="1:8" x14ac:dyDescent="0.3">
      <c r="A120" t="str">
        <v xml:space="preserve"> </v>
      </c>
      <c r="B120" t="str">
        <v xml:space="preserve"> </v>
      </c>
      <c r="G120">
        <v>120.001</v>
      </c>
      <c r="H120">
        <v>120.002</v>
      </c>
    </row>
    <row r="121" spans="1:8" x14ac:dyDescent="0.3">
      <c r="A121" t="str">
        <v xml:space="preserve"> </v>
      </c>
      <c r="B121" t="str">
        <v xml:space="preserve"> </v>
      </c>
      <c r="G121">
        <v>121.001</v>
      </c>
      <c r="H121">
        <v>121.002</v>
      </c>
    </row>
    <row r="122" spans="1:8" x14ac:dyDescent="0.3">
      <c r="A122" t="str">
        <v xml:space="preserve"> </v>
      </c>
      <c r="B122" t="str">
        <v xml:space="preserve"> </v>
      </c>
      <c r="G122">
        <v>122.001</v>
      </c>
      <c r="H122">
        <v>122.002</v>
      </c>
    </row>
    <row r="123" spans="1:8" x14ac:dyDescent="0.3">
      <c r="A123" t="str">
        <v xml:space="preserve"> </v>
      </c>
      <c r="B123" t="str">
        <v xml:space="preserve"> </v>
      </c>
      <c r="G123">
        <v>123.001</v>
      </c>
      <c r="H123">
        <v>123.002</v>
      </c>
    </row>
    <row r="124" spans="1:8" x14ac:dyDescent="0.3">
      <c r="A124" t="str">
        <v xml:space="preserve"> </v>
      </c>
      <c r="B124" t="str">
        <v xml:space="preserve"> </v>
      </c>
      <c r="G124">
        <v>124.001</v>
      </c>
      <c r="H124">
        <v>124.002</v>
      </c>
    </row>
    <row r="125" spans="1:8" x14ac:dyDescent="0.3">
      <c r="A125" t="str">
        <v xml:space="preserve"> </v>
      </c>
      <c r="B125" t="str">
        <v xml:space="preserve"> </v>
      </c>
      <c r="G125">
        <v>125.001</v>
      </c>
      <c r="H125">
        <v>125.002</v>
      </c>
    </row>
    <row r="126" spans="1:8" x14ac:dyDescent="0.3">
      <c r="A126" t="str">
        <v xml:space="preserve"> </v>
      </c>
      <c r="B126" t="str">
        <v xml:space="preserve"> </v>
      </c>
      <c r="G126">
        <v>126.001</v>
      </c>
      <c r="H126">
        <v>126.002</v>
      </c>
    </row>
    <row r="127" spans="1:8" x14ac:dyDescent="0.3">
      <c r="A127" t="str">
        <v xml:space="preserve"> </v>
      </c>
      <c r="B127" t="str">
        <v xml:space="preserve"> </v>
      </c>
      <c r="G127">
        <v>127.001</v>
      </c>
      <c r="H127">
        <v>127.002</v>
      </c>
    </row>
    <row r="128" spans="1:8" x14ac:dyDescent="0.3">
      <c r="A128" t="str">
        <v xml:space="preserve"> </v>
      </c>
      <c r="B128" t="str">
        <v xml:space="preserve"> </v>
      </c>
      <c r="G128">
        <v>128.001</v>
      </c>
      <c r="H128">
        <v>128.00200000000001</v>
      </c>
    </row>
    <row r="129" spans="1:8" x14ac:dyDescent="0.3">
      <c r="A129" t="str">
        <v xml:space="preserve"> </v>
      </c>
      <c r="B129" t="str">
        <v xml:space="preserve"> </v>
      </c>
      <c r="G129">
        <v>129.001</v>
      </c>
      <c r="H129">
        <v>129.00200000000001</v>
      </c>
    </row>
    <row r="130" spans="1:8" x14ac:dyDescent="0.3">
      <c r="A130" t="str">
        <v xml:space="preserve"> </v>
      </c>
      <c r="B130" t="str">
        <v xml:space="preserve"> </v>
      </c>
      <c r="G130">
        <v>130.001</v>
      </c>
      <c r="H130">
        <v>130.00200000000001</v>
      </c>
    </row>
    <row r="131" spans="1:8" x14ac:dyDescent="0.3">
      <c r="A131" t="str">
        <v xml:space="preserve"> </v>
      </c>
      <c r="B131" t="str">
        <v xml:space="preserve"> </v>
      </c>
      <c r="G131">
        <v>131.001</v>
      </c>
      <c r="H131">
        <v>131.00200000000001</v>
      </c>
    </row>
    <row r="132" spans="1:8" x14ac:dyDescent="0.3">
      <c r="A132" t="str">
        <v xml:space="preserve"> </v>
      </c>
      <c r="B132" t="str">
        <v xml:space="preserve"> </v>
      </c>
      <c r="G132">
        <v>132.001</v>
      </c>
      <c r="H132">
        <v>132.00200000000001</v>
      </c>
    </row>
    <row r="133" spans="1:8" x14ac:dyDescent="0.3">
      <c r="A133" t="str">
        <v xml:space="preserve"> </v>
      </c>
      <c r="B133" t="str">
        <v xml:space="preserve"> </v>
      </c>
      <c r="G133">
        <v>133.001</v>
      </c>
      <c r="H133">
        <v>133.00200000000001</v>
      </c>
    </row>
    <row r="134" spans="1:8" x14ac:dyDescent="0.3">
      <c r="A134" t="str">
        <v xml:space="preserve"> </v>
      </c>
      <c r="B134" t="str">
        <v xml:space="preserve"> </v>
      </c>
      <c r="G134">
        <v>134.001</v>
      </c>
      <c r="H134">
        <v>134.00200000000001</v>
      </c>
    </row>
    <row r="135" spans="1:8" x14ac:dyDescent="0.3">
      <c r="A135" t="str">
        <v xml:space="preserve"> </v>
      </c>
      <c r="B135" t="str">
        <v xml:space="preserve"> </v>
      </c>
      <c r="G135">
        <v>135.001</v>
      </c>
      <c r="H135">
        <v>135.00200000000001</v>
      </c>
    </row>
    <row r="136" spans="1:8" x14ac:dyDescent="0.3">
      <c r="A136" t="str">
        <v xml:space="preserve"> </v>
      </c>
      <c r="B136" t="str">
        <v xml:space="preserve"> </v>
      </c>
      <c r="G136">
        <v>136.001</v>
      </c>
      <c r="H136">
        <v>136.00200000000001</v>
      </c>
    </row>
    <row r="137" spans="1:8" x14ac:dyDescent="0.3">
      <c r="A137" t="str">
        <v xml:space="preserve"> </v>
      </c>
      <c r="B137" t="str">
        <v xml:space="preserve"> </v>
      </c>
      <c r="G137">
        <v>137.001</v>
      </c>
      <c r="H137">
        <v>137.00200000000001</v>
      </c>
    </row>
    <row r="138" spans="1:8" x14ac:dyDescent="0.3">
      <c r="A138" t="str">
        <v xml:space="preserve"> </v>
      </c>
      <c r="B138" t="str">
        <v xml:space="preserve"> </v>
      </c>
      <c r="G138">
        <v>138.001</v>
      </c>
      <c r="H138">
        <v>138.00200000000001</v>
      </c>
    </row>
    <row r="139" spans="1:8" x14ac:dyDescent="0.3">
      <c r="A139" t="str">
        <v xml:space="preserve"> </v>
      </c>
      <c r="B139" t="str">
        <v xml:space="preserve"> </v>
      </c>
      <c r="G139">
        <v>139.001</v>
      </c>
      <c r="H139">
        <v>139.00200000000001</v>
      </c>
    </row>
    <row r="140" spans="1:8" x14ac:dyDescent="0.3">
      <c r="A140" t="str">
        <v xml:space="preserve"> </v>
      </c>
      <c r="B140" t="str">
        <v xml:space="preserve"> </v>
      </c>
      <c r="G140">
        <v>140.001</v>
      </c>
      <c r="H140">
        <v>140.00200000000001</v>
      </c>
    </row>
    <row r="141" spans="1:8" x14ac:dyDescent="0.3">
      <c r="A141" t="str">
        <v xml:space="preserve"> </v>
      </c>
      <c r="B141" t="str">
        <v xml:space="preserve"> </v>
      </c>
      <c r="G141">
        <v>141.001</v>
      </c>
      <c r="H141">
        <v>141.00200000000001</v>
      </c>
    </row>
    <row r="142" spans="1:8" x14ac:dyDescent="0.3">
      <c r="A142" t="str">
        <v xml:space="preserve"> </v>
      </c>
      <c r="B142" t="str">
        <v xml:space="preserve"> </v>
      </c>
      <c r="G142">
        <v>142.001</v>
      </c>
      <c r="H142">
        <v>142.00200000000001</v>
      </c>
    </row>
    <row r="143" spans="1:8" x14ac:dyDescent="0.3">
      <c r="A143" t="str">
        <v xml:space="preserve"> </v>
      </c>
      <c r="B143" t="str">
        <v xml:space="preserve"> </v>
      </c>
      <c r="G143">
        <v>143.001</v>
      </c>
      <c r="H143">
        <v>143.00200000000001</v>
      </c>
    </row>
    <row r="144" spans="1:8" x14ac:dyDescent="0.3">
      <c r="A144" t="str">
        <v xml:space="preserve"> </v>
      </c>
      <c r="B144" t="str">
        <v xml:space="preserve"> </v>
      </c>
      <c r="G144">
        <v>144.001</v>
      </c>
      <c r="H144">
        <v>144.00200000000001</v>
      </c>
    </row>
    <row r="145" spans="1:8" x14ac:dyDescent="0.3">
      <c r="A145" t="str">
        <v xml:space="preserve"> </v>
      </c>
      <c r="B145" t="str">
        <v xml:space="preserve"> </v>
      </c>
      <c r="G145">
        <v>145.001</v>
      </c>
      <c r="H145">
        <v>145.00200000000001</v>
      </c>
    </row>
    <row r="146" spans="1:8" x14ac:dyDescent="0.3">
      <c r="A146" t="str">
        <v xml:space="preserve"> </v>
      </c>
      <c r="B146" t="str">
        <v xml:space="preserve"> </v>
      </c>
      <c r="G146">
        <v>146.001</v>
      </c>
      <c r="H146">
        <v>146.00200000000001</v>
      </c>
    </row>
    <row r="147" spans="1:8" x14ac:dyDescent="0.3">
      <c r="A147" t="str">
        <v xml:space="preserve"> </v>
      </c>
      <c r="B147" t="str">
        <v xml:space="preserve"> </v>
      </c>
      <c r="G147">
        <v>147.001</v>
      </c>
      <c r="H147">
        <v>147.00200000000001</v>
      </c>
    </row>
    <row r="148" spans="1:8" x14ac:dyDescent="0.3">
      <c r="A148" t="str">
        <v xml:space="preserve"> </v>
      </c>
      <c r="B148" t="str">
        <v xml:space="preserve"> </v>
      </c>
      <c r="G148">
        <v>148.001</v>
      </c>
      <c r="H148">
        <v>148.00200000000001</v>
      </c>
    </row>
    <row r="149" spans="1:8" x14ac:dyDescent="0.3">
      <c r="A149" t="str">
        <v xml:space="preserve"> </v>
      </c>
      <c r="B149" t="str">
        <v xml:space="preserve"> </v>
      </c>
      <c r="G149">
        <v>149.001</v>
      </c>
      <c r="H149">
        <v>149.00200000000001</v>
      </c>
    </row>
    <row r="150" spans="1:8" x14ac:dyDescent="0.3">
      <c r="A150" t="str">
        <v xml:space="preserve"> </v>
      </c>
      <c r="B150" t="str">
        <v xml:space="preserve"> </v>
      </c>
      <c r="G150">
        <v>150.001</v>
      </c>
      <c r="H150">
        <v>150.00200000000001</v>
      </c>
    </row>
    <row r="151" spans="1:8" x14ac:dyDescent="0.3">
      <c r="A151" t="str">
        <v xml:space="preserve"> </v>
      </c>
      <c r="B151" t="str">
        <v xml:space="preserve"> </v>
      </c>
      <c r="G151">
        <v>151.001</v>
      </c>
      <c r="H151">
        <v>151.00200000000001</v>
      </c>
    </row>
    <row r="152" spans="1:8" x14ac:dyDescent="0.3">
      <c r="A152" t="str">
        <v xml:space="preserve"> </v>
      </c>
      <c r="B152" t="str">
        <v xml:space="preserve"> </v>
      </c>
      <c r="G152">
        <v>152.001</v>
      </c>
      <c r="H152">
        <v>152.00200000000001</v>
      </c>
    </row>
    <row r="153" spans="1:8" x14ac:dyDescent="0.3">
      <c r="A153" t="str">
        <v xml:space="preserve"> </v>
      </c>
      <c r="B153" t="str">
        <v xml:space="preserve"> </v>
      </c>
      <c r="G153">
        <v>153.001</v>
      </c>
      <c r="H153">
        <v>153.00200000000001</v>
      </c>
    </row>
    <row r="154" spans="1:8" x14ac:dyDescent="0.3">
      <c r="A154" t="str">
        <v xml:space="preserve"> </v>
      </c>
      <c r="B154" t="str">
        <v xml:space="preserve"> </v>
      </c>
      <c r="G154">
        <v>154.001</v>
      </c>
      <c r="H154">
        <v>154.00200000000001</v>
      </c>
    </row>
    <row r="155" spans="1:8" x14ac:dyDescent="0.3">
      <c r="A155" t="str">
        <v xml:space="preserve"> </v>
      </c>
      <c r="B155" t="str">
        <v xml:space="preserve"> </v>
      </c>
      <c r="G155">
        <v>155.001</v>
      </c>
      <c r="H155">
        <v>155.00200000000001</v>
      </c>
    </row>
    <row r="156" spans="1:8" x14ac:dyDescent="0.3">
      <c r="A156" t="str">
        <v xml:space="preserve"> </v>
      </c>
      <c r="B156" t="str">
        <v xml:space="preserve"> </v>
      </c>
      <c r="G156">
        <v>156.001</v>
      </c>
      <c r="H156">
        <v>156.00200000000001</v>
      </c>
    </row>
    <row r="157" spans="1:8" x14ac:dyDescent="0.3">
      <c r="A157" t="str">
        <v xml:space="preserve"> </v>
      </c>
      <c r="B157" t="str">
        <v xml:space="preserve"> </v>
      </c>
      <c r="G157">
        <v>157.001</v>
      </c>
      <c r="H157">
        <v>157.00200000000001</v>
      </c>
    </row>
    <row r="158" spans="1:8" x14ac:dyDescent="0.3">
      <c r="A158" t="str">
        <v xml:space="preserve"> </v>
      </c>
      <c r="B158" t="str">
        <v xml:space="preserve"> </v>
      </c>
      <c r="G158">
        <v>158.001</v>
      </c>
      <c r="H158">
        <v>158.00200000000001</v>
      </c>
    </row>
    <row r="159" spans="1:8" x14ac:dyDescent="0.3">
      <c r="A159" t="str">
        <v xml:space="preserve"> </v>
      </c>
      <c r="B159" t="str">
        <v xml:space="preserve"> </v>
      </c>
      <c r="G159">
        <v>159.001</v>
      </c>
      <c r="H159">
        <v>159.00200000000001</v>
      </c>
    </row>
    <row r="160" spans="1:8" x14ac:dyDescent="0.3">
      <c r="A160" t="str">
        <v xml:space="preserve"> </v>
      </c>
      <c r="B160" t="str">
        <v xml:space="preserve"> </v>
      </c>
      <c r="G160">
        <v>160.001</v>
      </c>
      <c r="H160">
        <v>160.00200000000001</v>
      </c>
    </row>
    <row r="161" spans="1:8" x14ac:dyDescent="0.3">
      <c r="A161" t="str">
        <v xml:space="preserve"> </v>
      </c>
      <c r="B161" t="str">
        <v xml:space="preserve"> </v>
      </c>
      <c r="G161">
        <v>161.001</v>
      </c>
      <c r="H161">
        <v>161.00200000000001</v>
      </c>
    </row>
    <row r="162" spans="1:8" x14ac:dyDescent="0.3">
      <c r="A162" t="str">
        <v xml:space="preserve"> </v>
      </c>
      <c r="B162" t="str">
        <v xml:space="preserve"> </v>
      </c>
      <c r="G162">
        <v>162.001</v>
      </c>
      <c r="H162">
        <v>162.00200000000001</v>
      </c>
    </row>
    <row r="163" spans="1:8" x14ac:dyDescent="0.3">
      <c r="A163" t="str">
        <v xml:space="preserve"> </v>
      </c>
      <c r="B163" t="str">
        <v xml:space="preserve"> </v>
      </c>
      <c r="G163">
        <v>163.001</v>
      </c>
      <c r="H163">
        <v>163.00200000000001</v>
      </c>
    </row>
    <row r="164" spans="1:8" x14ac:dyDescent="0.3">
      <c r="A164" t="str">
        <v xml:space="preserve"> </v>
      </c>
      <c r="B164" t="str">
        <v xml:space="preserve"> </v>
      </c>
      <c r="G164">
        <v>164.001</v>
      </c>
      <c r="H164">
        <v>164.00200000000001</v>
      </c>
    </row>
    <row r="165" spans="1:8" x14ac:dyDescent="0.3">
      <c r="A165" t="str">
        <v xml:space="preserve"> </v>
      </c>
      <c r="B165" t="str">
        <v xml:space="preserve"> </v>
      </c>
      <c r="G165">
        <v>165.001</v>
      </c>
      <c r="H165">
        <v>165.00200000000001</v>
      </c>
    </row>
    <row r="166" spans="1:8" x14ac:dyDescent="0.3">
      <c r="A166" t="str">
        <v xml:space="preserve"> </v>
      </c>
      <c r="B166" t="str">
        <v xml:space="preserve"> </v>
      </c>
      <c r="G166">
        <v>166.001</v>
      </c>
      <c r="H166">
        <v>166.00200000000001</v>
      </c>
    </row>
    <row r="167" spans="1:8" x14ac:dyDescent="0.3">
      <c r="A167" t="str">
        <v xml:space="preserve"> </v>
      </c>
      <c r="B167" t="str">
        <v xml:space="preserve"> </v>
      </c>
      <c r="G167">
        <v>167.001</v>
      </c>
      <c r="H167">
        <v>167.00200000000001</v>
      </c>
    </row>
    <row r="168" spans="1:8" x14ac:dyDescent="0.3">
      <c r="A168" t="str">
        <v xml:space="preserve"> </v>
      </c>
      <c r="B168" t="str">
        <v xml:space="preserve"> </v>
      </c>
      <c r="G168">
        <v>168.001</v>
      </c>
      <c r="H168">
        <v>168.00200000000001</v>
      </c>
    </row>
    <row r="169" spans="1:8" x14ac:dyDescent="0.3">
      <c r="A169" t="str">
        <v xml:space="preserve"> </v>
      </c>
      <c r="B169" t="str">
        <v xml:space="preserve"> </v>
      </c>
      <c r="G169">
        <v>169.001</v>
      </c>
      <c r="H169">
        <v>169.00200000000001</v>
      </c>
    </row>
    <row r="170" spans="1:8" x14ac:dyDescent="0.3">
      <c r="A170" t="str">
        <v xml:space="preserve"> </v>
      </c>
      <c r="B170" t="str">
        <v xml:space="preserve"> </v>
      </c>
      <c r="G170">
        <v>170.001</v>
      </c>
      <c r="H170">
        <v>170.00200000000001</v>
      </c>
    </row>
    <row r="171" spans="1:8" x14ac:dyDescent="0.3">
      <c r="A171" t="str">
        <v xml:space="preserve"> </v>
      </c>
      <c r="B171" t="str">
        <v xml:space="preserve"> </v>
      </c>
      <c r="G171">
        <v>171.001</v>
      </c>
      <c r="H171">
        <v>171.00200000000001</v>
      </c>
    </row>
    <row r="172" spans="1:8" x14ac:dyDescent="0.3">
      <c r="A172" t="str">
        <v xml:space="preserve"> </v>
      </c>
      <c r="B172" t="str">
        <v xml:space="preserve"> </v>
      </c>
      <c r="G172">
        <v>172.001</v>
      </c>
      <c r="H172">
        <v>172.00200000000001</v>
      </c>
    </row>
    <row r="173" spans="1:8" x14ac:dyDescent="0.3">
      <c r="A173" t="str">
        <v xml:space="preserve"> </v>
      </c>
      <c r="B173" t="str">
        <v xml:space="preserve"> </v>
      </c>
      <c r="G173">
        <v>173.001</v>
      </c>
      <c r="H173">
        <v>173.00200000000001</v>
      </c>
    </row>
    <row r="174" spans="1:8" x14ac:dyDescent="0.3">
      <c r="A174" t="str">
        <v xml:space="preserve"> </v>
      </c>
      <c r="B174" t="str">
        <v xml:space="preserve"> </v>
      </c>
      <c r="G174">
        <v>174.001</v>
      </c>
      <c r="H174">
        <v>174.00200000000001</v>
      </c>
    </row>
    <row r="175" spans="1:8" x14ac:dyDescent="0.3">
      <c r="A175" t="str">
        <v xml:space="preserve"> </v>
      </c>
      <c r="B175" t="str">
        <v xml:space="preserve"> </v>
      </c>
      <c r="G175">
        <v>175.001</v>
      </c>
      <c r="H175">
        <v>175.00200000000001</v>
      </c>
    </row>
    <row r="176" spans="1:8" x14ac:dyDescent="0.3">
      <c r="A176" t="str">
        <v xml:space="preserve"> </v>
      </c>
      <c r="B176" t="str">
        <v xml:space="preserve"> </v>
      </c>
      <c r="G176">
        <v>176.001</v>
      </c>
      <c r="H176">
        <v>176.00200000000001</v>
      </c>
    </row>
    <row r="177" spans="1:8" x14ac:dyDescent="0.3">
      <c r="A177" t="str">
        <v xml:space="preserve"> </v>
      </c>
      <c r="B177" t="str">
        <v xml:space="preserve"> </v>
      </c>
      <c r="G177">
        <v>177.001</v>
      </c>
      <c r="H177">
        <v>177.00200000000001</v>
      </c>
    </row>
    <row r="178" spans="1:8" x14ac:dyDescent="0.3">
      <c r="A178" t="str">
        <v xml:space="preserve"> </v>
      </c>
      <c r="B178" t="str">
        <v xml:space="preserve"> </v>
      </c>
      <c r="G178">
        <v>178.001</v>
      </c>
      <c r="H178">
        <v>178.00200000000001</v>
      </c>
    </row>
    <row r="179" spans="1:8" x14ac:dyDescent="0.3">
      <c r="A179" t="str">
        <v xml:space="preserve"> </v>
      </c>
      <c r="B179" t="str">
        <v xml:space="preserve"> </v>
      </c>
      <c r="G179">
        <v>179.001</v>
      </c>
      <c r="H179">
        <v>179.00200000000001</v>
      </c>
    </row>
    <row r="180" spans="1:8" x14ac:dyDescent="0.3">
      <c r="A180" t="str">
        <v xml:space="preserve"> </v>
      </c>
      <c r="B180" t="str">
        <v xml:space="preserve"> </v>
      </c>
      <c r="G180">
        <v>180.001</v>
      </c>
      <c r="H180">
        <v>180.00200000000001</v>
      </c>
    </row>
    <row r="181" spans="1:8" x14ac:dyDescent="0.3">
      <c r="A181" t="str">
        <v xml:space="preserve"> </v>
      </c>
      <c r="B181" t="str">
        <v xml:space="preserve"> </v>
      </c>
      <c r="G181">
        <v>181.001</v>
      </c>
      <c r="H181">
        <v>181.00200000000001</v>
      </c>
    </row>
    <row r="182" spans="1:8" x14ac:dyDescent="0.3">
      <c r="A182" t="str">
        <v xml:space="preserve"> </v>
      </c>
      <c r="B182" t="str">
        <v xml:space="preserve"> </v>
      </c>
      <c r="G182">
        <v>182.001</v>
      </c>
      <c r="H182">
        <v>182.00200000000001</v>
      </c>
    </row>
    <row r="183" spans="1:8" x14ac:dyDescent="0.3">
      <c r="A183" t="str">
        <v xml:space="preserve"> </v>
      </c>
      <c r="B183" t="str">
        <v xml:space="preserve"> </v>
      </c>
      <c r="G183">
        <v>183.001</v>
      </c>
      <c r="H183">
        <v>183.00200000000001</v>
      </c>
    </row>
    <row r="184" spans="1:8" x14ac:dyDescent="0.3">
      <c r="A184" t="str">
        <v xml:space="preserve"> </v>
      </c>
      <c r="B184" t="str">
        <v xml:space="preserve"> </v>
      </c>
      <c r="G184">
        <v>184.001</v>
      </c>
      <c r="H184">
        <v>184.00200000000001</v>
      </c>
    </row>
    <row r="185" spans="1:8" x14ac:dyDescent="0.3">
      <c r="A185" t="str">
        <v xml:space="preserve"> </v>
      </c>
      <c r="B185" t="str">
        <v xml:space="preserve"> </v>
      </c>
      <c r="G185">
        <v>185.001</v>
      </c>
      <c r="H185">
        <v>185.00200000000001</v>
      </c>
    </row>
    <row r="186" spans="1:8" x14ac:dyDescent="0.3">
      <c r="A186" t="str">
        <v xml:space="preserve"> </v>
      </c>
      <c r="B186" t="str">
        <v xml:space="preserve"> </v>
      </c>
      <c r="G186">
        <v>186.001</v>
      </c>
      <c r="H186">
        <v>186.00200000000001</v>
      </c>
    </row>
    <row r="187" spans="1:8" x14ac:dyDescent="0.3">
      <c r="A187" t="str">
        <v xml:space="preserve"> </v>
      </c>
      <c r="B187" t="str">
        <v xml:space="preserve"> </v>
      </c>
      <c r="G187">
        <v>187.001</v>
      </c>
      <c r="H187">
        <v>187.00200000000001</v>
      </c>
    </row>
    <row r="188" spans="1:8" x14ac:dyDescent="0.3">
      <c r="A188" t="str">
        <v xml:space="preserve"> </v>
      </c>
      <c r="B188" t="str">
        <v xml:space="preserve"> </v>
      </c>
      <c r="G188">
        <v>188.001</v>
      </c>
      <c r="H188">
        <v>188.00200000000001</v>
      </c>
    </row>
    <row r="189" spans="1:8" x14ac:dyDescent="0.3">
      <c r="A189" t="str">
        <v xml:space="preserve"> </v>
      </c>
      <c r="B189" t="str">
        <v xml:space="preserve"> </v>
      </c>
      <c r="G189">
        <v>189.001</v>
      </c>
      <c r="H189">
        <v>189.00200000000001</v>
      </c>
    </row>
    <row r="190" spans="1:8" x14ac:dyDescent="0.3">
      <c r="A190" t="str">
        <v xml:space="preserve"> </v>
      </c>
      <c r="B190" t="str">
        <v xml:space="preserve"> </v>
      </c>
      <c r="G190">
        <v>190.001</v>
      </c>
      <c r="H190">
        <v>190.00200000000001</v>
      </c>
    </row>
    <row r="191" spans="1:8" x14ac:dyDescent="0.3">
      <c r="A191" t="str">
        <v xml:space="preserve"> </v>
      </c>
      <c r="B191" t="str">
        <v xml:space="preserve"> </v>
      </c>
      <c r="G191">
        <v>191.001</v>
      </c>
      <c r="H191">
        <v>191.00200000000001</v>
      </c>
    </row>
    <row r="192" spans="1:8" x14ac:dyDescent="0.3">
      <c r="A192" t="str">
        <v xml:space="preserve"> </v>
      </c>
      <c r="B192" t="str">
        <v xml:space="preserve"> </v>
      </c>
      <c r="G192">
        <v>192.001</v>
      </c>
      <c r="H192">
        <v>192.00200000000001</v>
      </c>
    </row>
    <row r="193" spans="1:8" x14ac:dyDescent="0.3">
      <c r="A193" t="str">
        <v xml:space="preserve"> </v>
      </c>
      <c r="B193" t="str">
        <v xml:space="preserve"> </v>
      </c>
      <c r="G193">
        <v>193.001</v>
      </c>
      <c r="H193">
        <v>193.00200000000001</v>
      </c>
    </row>
    <row r="194" spans="1:8" x14ac:dyDescent="0.3">
      <c r="A194" t="str">
        <v xml:space="preserve"> </v>
      </c>
      <c r="B194" t="str">
        <v xml:space="preserve"> </v>
      </c>
      <c r="G194">
        <v>194.001</v>
      </c>
      <c r="H194">
        <v>194.00200000000001</v>
      </c>
    </row>
    <row r="195" spans="1:8" x14ac:dyDescent="0.3">
      <c r="A195" t="str">
        <v xml:space="preserve"> </v>
      </c>
      <c r="B195" t="str">
        <v xml:space="preserve"> </v>
      </c>
      <c r="G195">
        <v>195.001</v>
      </c>
      <c r="H195">
        <v>195.00200000000001</v>
      </c>
    </row>
    <row r="196" spans="1:8" x14ac:dyDescent="0.3">
      <c r="A196" t="str">
        <v xml:space="preserve"> </v>
      </c>
      <c r="B196" t="str">
        <v xml:space="preserve"> </v>
      </c>
      <c r="G196">
        <v>196.001</v>
      </c>
      <c r="H196">
        <v>196.00200000000001</v>
      </c>
    </row>
    <row r="197" spans="1:8" x14ac:dyDescent="0.3">
      <c r="A197" t="str">
        <v xml:space="preserve"> </v>
      </c>
      <c r="B197" t="str">
        <v xml:space="preserve"> </v>
      </c>
      <c r="G197">
        <v>197.001</v>
      </c>
      <c r="H197">
        <v>197.00200000000001</v>
      </c>
    </row>
    <row r="198" spans="1:8" x14ac:dyDescent="0.3">
      <c r="A198" t="str">
        <v xml:space="preserve"> </v>
      </c>
      <c r="B198" t="str">
        <v xml:space="preserve"> </v>
      </c>
      <c r="G198">
        <v>198.001</v>
      </c>
      <c r="H198">
        <v>198.00200000000001</v>
      </c>
    </row>
    <row r="199" spans="1:8" x14ac:dyDescent="0.3">
      <c r="A199" t="str">
        <v xml:space="preserve"> </v>
      </c>
      <c r="B199" t="str">
        <v xml:space="preserve"> </v>
      </c>
      <c r="G199">
        <v>199.001</v>
      </c>
      <c r="H199">
        <v>199.00200000000001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43893-1BAC-4397-9A67-AF9A4640C906}">
  <dimension ref="A1:L200"/>
  <sheetViews>
    <sheetView tabSelected="1" workbookViewId="0">
      <selection activeCell="O10" sqref="O10"/>
    </sheetView>
  </sheetViews>
  <sheetFormatPr baseColWidth="10" defaultRowHeight="14.4" x14ac:dyDescent="0.3"/>
  <sheetData>
    <row r="1" spans="1:12" x14ac:dyDescent="0.3">
      <c r="A1" t="str">
        <f t="array" ref="A1:B1">CHOOSE({1,2},'Fournisseur 1'!A2&amp;" "&amp;'Fournisseur 1'!B2,'Fournisseur 2'!A2&amp;" "&amp;'Fournisseur 2'!B2)</f>
        <v>EFGHI C</v>
      </c>
      <c r="B1" t="str">
        <v>EFGHI C</v>
      </c>
      <c r="E1" cm="1">
        <f t="array" ref="E1">IF(ROW(A1)&gt;COUNTIF(A$1:B$200,"&gt;&lt;"),"",SMALL(IF(A$1:$B$200="","",ROW(A$1:B$200)+(COLUMN(A$1:B$200)/1000)),ROW(A1)))</f>
        <v>1.0009999999999999</v>
      </c>
      <c r="I1" t="str" cm="1">
        <f t="array" ref="I1">INDEX(A$1:$B200,INT(SMALL(E$1:E$200,ROW(1:1))),(SMALL(E$1:E$200,ROW(1:1))-INT(SMALL(E$1:E$200,ROW(1:1))))*1000)</f>
        <v>EFGHI C</v>
      </c>
    </row>
    <row r="2" spans="1:12" x14ac:dyDescent="0.3">
      <c r="A2" t="str">
        <f t="array" ref="A2:B2">CHOOSE({1,2},'Fournisseur 1'!A3&amp;" "&amp;'Fournisseur 1'!B3,'Fournisseur 2'!A3&amp;" "&amp;'Fournisseur 2'!B3)</f>
        <v>EDCBA A</v>
      </c>
      <c r="B2" t="str">
        <v>EDCBB A</v>
      </c>
      <c r="E2" cm="1">
        <f t="array" ref="E2">IF(ROW(A2)&gt;COUNTIF(A$1:B$200,"&gt;&lt;"),"",SMALL(IF(A$1:$B$200="","",ROW(A$1:B$200)+(COLUMN(A$1:B$200)/1000)),ROW(A2)))</f>
        <v>1.002</v>
      </c>
      <c r="I2" t="str" cm="1">
        <f t="array" ref="I2">INDEX(A$1:$B201,INT(SMALL(E$1:E$200,ROW(2:2))),(SMALL(E$1:E$200,ROW(2:2))-INT(SMALL(E$1:E$200,ROW(2:2))))*1000)</f>
        <v>EFGHI C</v>
      </c>
      <c r="J2" t="str" cm="1">
        <f t="array" aca="1" ref="J2" ca="1">INDEX(colonneirustique,MATCH(0,COUNTIF(colonneirustique,"&lt;"&amp;colonneirustique)-SUM(COUNTIF(J$1:J1,colonneirustique)),0))</f>
        <v>12345 D</v>
      </c>
      <c r="L2" t="s">
        <v>34</v>
      </c>
    </row>
    <row r="3" spans="1:12" x14ac:dyDescent="0.3">
      <c r="A3" t="str">
        <f t="array" ref="A3:B3">CHOOSE({1,2},'Fournisseur 1'!A4&amp;" "&amp;'Fournisseur 1'!B4,'Fournisseur 2'!A4&amp;" "&amp;'Fournisseur 2'!B4)</f>
        <v>EDCBA B</v>
      </c>
      <c r="B3" t="str">
        <v>EDCBB B</v>
      </c>
      <c r="E3" cm="1">
        <f t="array" ref="E3">IF(ROW(A3)&gt;COUNTIF(A$1:B$200,"&gt;&lt;"),"",SMALL(IF(A$1:$B$200="","",ROW(A$1:B$200)+(COLUMN(A$1:B$200)/1000)),ROW(A3)))</f>
        <v>2.0009999999999999</v>
      </c>
      <c r="I3" t="str" cm="1">
        <f t="array" ref="I3">INDEX(A$1:$B202,INT(SMALL(E$1:E$200,ROW(3:3))),(SMALL(E$1:E$200,ROW(3:3))-INT(SMALL(E$1:E$200,ROW(3:3))))*1000)</f>
        <v>EDCBA A</v>
      </c>
      <c r="J3" t="str" cm="1">
        <f t="array" aca="1" ref="J3" ca="1">INDEX(colonneirustique,MATCH(0,COUNTIF(colonneirustique,"&lt;"&amp;colonneirustique)-SUM(COUNTIF(J$1:J2,colonneirustique)),0))</f>
        <v>12345 E</v>
      </c>
    </row>
    <row r="4" spans="1:12" x14ac:dyDescent="0.3">
      <c r="A4" t="str">
        <f t="array" ref="A4:B4">CHOOSE({1,2},'Fournisseur 1'!A5&amp;" "&amp;'Fournisseur 1'!B5,'Fournisseur 2'!A5&amp;" "&amp;'Fournisseur 2'!B5)</f>
        <v>54321 A</v>
      </c>
      <c r="B4" t="str">
        <v>54321 A</v>
      </c>
      <c r="E4" cm="1">
        <f t="array" ref="E4">IF(ROW(A4)&gt;COUNTIF(A$1:B$200,"&gt;&lt;"),"",SMALL(IF(A$1:$B$200="","",ROW(A$1:B$200)+(COLUMN(A$1:B$200)/1000)),ROW(A4)))</f>
        <v>2.0019999999999998</v>
      </c>
      <c r="I4" t="str" cm="1">
        <f t="array" ref="I4">INDEX(A$1:$B203,INT(SMALL(E$1:E$200,ROW(4:4))),(SMALL(E$1:E$200,ROW(4:4))-INT(SMALL(E$1:E$200,ROW(4:4))))*1000)</f>
        <v>EDCBB A</v>
      </c>
      <c r="J4" t="str" cm="1">
        <f t="array" aca="1" ref="J4" ca="1">INDEX(colonneirustique,MATCH(0,COUNTIF(colonneirustique,"&lt;"&amp;colonneirustique)-SUM(COUNTIF(J$1:J3,colonneirustique)),0))</f>
        <v>23456 f</v>
      </c>
    </row>
    <row r="5" spans="1:12" x14ac:dyDescent="0.3">
      <c r="A5" t="str">
        <f t="array" ref="A5:B5">CHOOSE({1,2},'Fournisseur 1'!A6&amp;" "&amp;'Fournisseur 1'!B6,'Fournisseur 2'!A6&amp;" "&amp;'Fournisseur 2'!B6)</f>
        <v>54321 B</v>
      </c>
      <c r="B5" t="str">
        <v>54321 B</v>
      </c>
      <c r="E5" cm="1">
        <f t="array" ref="E5">IF(ROW(A5)&gt;COUNTIF(A$1:B$200,"&gt;&lt;"),"",SMALL(IF(A$1:$B$200="","",ROW(A$1:B$200)+(COLUMN(A$1:B$200)/1000)),ROW(A5)))</f>
        <v>3.0009999999999999</v>
      </c>
      <c r="I5" t="str" cm="1">
        <f t="array" ref="I5">INDEX(A$1:$B204,INT(SMALL(E$1:E$200,ROW(5:5))),(SMALL(E$1:E$200,ROW(5:5))-INT(SMALL(E$1:E$200,ROW(5:5))))*1000)</f>
        <v>EDCBA B</v>
      </c>
      <c r="J5" t="str" cm="1">
        <f t="array" aca="1" ref="J5" ca="1">INDEX(colonneirustique,MATCH(0,COUNTIF(colonneirustique,"&lt;"&amp;colonneirustique)-SUM(COUNTIF(J$1:J4,colonneirustique)),0))</f>
        <v>54321 A</v>
      </c>
    </row>
    <row r="6" spans="1:12" x14ac:dyDescent="0.3">
      <c r="A6" t="str">
        <f t="array" ref="A6:B6">CHOOSE({1,2},'Fournisseur 1'!A7&amp;" "&amp;'Fournisseur 1'!B7,'Fournisseur 2'!A7&amp;" "&amp;'Fournisseur 2'!B7)</f>
        <v>12345 D</v>
      </c>
      <c r="B6" t="str">
        <v>12345 E</v>
      </c>
      <c r="E6" cm="1">
        <f t="array" ref="E6">IF(ROW(A6)&gt;COUNTIF(A$1:B$200,"&gt;&lt;"),"",SMALL(IF(A$1:$B$200="","",ROW(A$1:B$200)+(COLUMN(A$1:B$200)/1000)),ROW(A6)))</f>
        <v>3.0019999999999998</v>
      </c>
      <c r="I6" t="str" cm="1">
        <f t="array" ref="I6">INDEX(A$1:$B205,INT(SMALL(E$1:E$200,ROW(6:6))),(SMALL(E$1:E$200,ROW(6:6))-INT(SMALL(E$1:E$200,ROW(6:6))))*1000)</f>
        <v>EDCBB B</v>
      </c>
      <c r="J6" t="str" cm="1">
        <f t="array" aca="1" ref="J6" ca="1">INDEX(colonneirustique,MATCH(0,COUNTIF(colonneirustique,"&lt;"&amp;colonneirustique)-SUM(COUNTIF(J$1:J5,colonneirustique)),0))</f>
        <v>54321 B</v>
      </c>
    </row>
    <row r="7" spans="1:12" x14ac:dyDescent="0.3">
      <c r="A7" t="str">
        <f t="array" ref="A7:B7">CHOOSE({1,2},'Fournisseur 1'!A8&amp;" "&amp;'Fournisseur 1'!B8,'Fournisseur 2'!A8&amp;" "&amp;'Fournisseur 2'!B8)</f>
        <v>12345 D</v>
      </c>
      <c r="B7" t="str">
        <v>12345 D</v>
      </c>
      <c r="E7" cm="1">
        <f t="array" ref="E7">IF(ROW(A7)&gt;COUNTIF(A$1:B$200,"&gt;&lt;"),"",SMALL(IF(A$1:$B$200="","",ROW(A$1:B$200)+(COLUMN(A$1:B$200)/1000)),ROW(A7)))</f>
        <v>4.0010000000000003</v>
      </c>
      <c r="I7" t="str" cm="1">
        <f t="array" ref="I7">INDEX(A$1:$B206,INT(SMALL(E$1:E$200,ROW(7:7))),(SMALL(E$1:E$200,ROW(7:7))-INT(SMALL(E$1:E$200,ROW(7:7))))*1000)</f>
        <v>54321 A</v>
      </c>
      <c r="J7" t="str" cm="1">
        <f t="array" aca="1" ref="J7" ca="1">INDEX(colonneirustique,MATCH(0,COUNTIF(colonneirustique,"&lt;"&amp;colonneirustique)-SUM(COUNTIF(J$1:J6,colonneirustique)),0))</f>
        <v>EDCBA A</v>
      </c>
    </row>
    <row r="8" spans="1:12" x14ac:dyDescent="0.3">
      <c r="A8" t="str">
        <f t="array" ref="A8:B8">CHOOSE({1,2},'Fournisseur 1'!A9&amp;" "&amp;'Fournisseur 1'!B9,'Fournisseur 2'!A9&amp;" "&amp;'Fournisseur 2'!B9)</f>
        <v>12345 D</v>
      </c>
      <c r="B8" t="str">
        <v>12345 D</v>
      </c>
      <c r="E8" cm="1">
        <f t="array" ref="E8">IF(ROW(A8)&gt;COUNTIF(A$1:B$200,"&gt;&lt;"),"",SMALL(IF(A$1:$B$200="","",ROW(A$1:B$200)+(COLUMN(A$1:B$200)/1000)),ROW(A8)))</f>
        <v>4.0019999999999998</v>
      </c>
      <c r="I8" t="str" cm="1">
        <f t="array" ref="I8">INDEX(A$1:$B207,INT(SMALL(E$1:E$200,ROW(8:8))),(SMALL(E$1:E$200,ROW(8:8))-INT(SMALL(E$1:E$200,ROW(8:8))))*1000)</f>
        <v>54321 A</v>
      </c>
      <c r="J8" t="str" cm="1">
        <f t="array" aca="1" ref="J8" ca="1">INDEX(colonneirustique,MATCH(0,COUNTIF(colonneirustique,"&lt;"&amp;colonneirustique)-SUM(COUNTIF(J$1:J7,colonneirustique)),0))</f>
        <v>EDCBA B</v>
      </c>
    </row>
    <row r="9" spans="1:12" x14ac:dyDescent="0.3">
      <c r="A9" t="str">
        <f t="array" ref="A9:B9">CHOOSE({1,2},'Fournisseur 1'!A10&amp;" "&amp;'Fournisseur 1'!B10,'Fournisseur 2'!A10&amp;" "&amp;'Fournisseur 2'!B10)</f>
        <v>23456 f</v>
      </c>
      <c r="B9" t="str">
        <v xml:space="preserve"> </v>
      </c>
      <c r="E9" cm="1">
        <f t="array" ref="E9">IF(ROW(A9)&gt;COUNTIF(A$1:B$200,"&gt;&lt;"),"",SMALL(IF(A$1:$B$200="","",ROW(A$1:B$200)+(COLUMN(A$1:B$200)/1000)),ROW(A9)))</f>
        <v>5.0010000000000003</v>
      </c>
      <c r="I9" t="str" cm="1">
        <f t="array" ref="I9">INDEX(A$1:$B208,INT(SMALL(E$1:E$200,ROW(9:9))),(SMALL(E$1:E$200,ROW(9:9))-INT(SMALL(E$1:E$200,ROW(9:9))))*1000)</f>
        <v>54321 B</v>
      </c>
      <c r="J9" t="str" cm="1">
        <f t="array" aca="1" ref="J9" ca="1">INDEX(colonneirustique,MATCH(0,COUNTIF(colonneirustique,"&lt;"&amp;colonneirustique)-SUM(COUNTIF(J$1:J8,colonneirustique)),0))</f>
        <v>EDCBB A</v>
      </c>
    </row>
    <row r="10" spans="1:12" x14ac:dyDescent="0.3">
      <c r="A10" t="str">
        <f t="array" ref="A10:B10">CHOOSE({1,2},'Fournisseur 1'!A11&amp;" "&amp;'Fournisseur 1'!B11,'Fournisseur 2'!A11&amp;" "&amp;'Fournisseur 2'!B11)</f>
        <v xml:space="preserve"> </v>
      </c>
      <c r="B10" t="str">
        <v xml:space="preserve"> </v>
      </c>
      <c r="E10" cm="1">
        <f t="array" ref="E10">IF(ROW(A10)&gt;COUNTIF(A$1:B$200,"&gt;&lt;"),"",SMALL(IF(A$1:$B$200="","",ROW(A$1:B$200)+(COLUMN(A$1:B$200)/1000)),ROW(A10)))</f>
        <v>5.0019999999999998</v>
      </c>
      <c r="I10" t="str" cm="1">
        <f t="array" ref="I10">INDEX(A$1:$B209,INT(SMALL(E$1:E$200,ROW(10:10))),(SMALL(E$1:E$200,ROW(10:10))-INT(SMALL(E$1:E$200,ROW(10:10))))*1000)</f>
        <v>54321 B</v>
      </c>
      <c r="J10" t="str" cm="1">
        <f t="array" aca="1" ref="J10" ca="1">INDEX(colonneirustique,MATCH(0,COUNTIF(colonneirustique,"&lt;"&amp;colonneirustique)-SUM(COUNTIF(J$1:J9,colonneirustique)),0))</f>
        <v>EDCBB B</v>
      </c>
    </row>
    <row r="11" spans="1:12" x14ac:dyDescent="0.3">
      <c r="A11" t="str">
        <f t="array" ref="A11:B11">CHOOSE({1,2},'Fournisseur 1'!A12&amp;" "&amp;'Fournisseur 1'!B12,'Fournisseur 2'!A12&amp;" "&amp;'Fournisseur 2'!B12)</f>
        <v xml:space="preserve"> </v>
      </c>
      <c r="B11" t="str">
        <v xml:space="preserve"> </v>
      </c>
      <c r="E11" cm="1">
        <f t="array" ref="E11">IF(ROW(A11)&gt;COUNTIF(A$1:B$200,"&gt;&lt;"),"",SMALL(IF(A$1:$B$200="","",ROW(A$1:B$200)+(COLUMN(A$1:B$200)/1000)),ROW(A11)))</f>
        <v>6.0010000000000003</v>
      </c>
      <c r="I11" t="str" cm="1">
        <f t="array" ref="I11">INDEX(A$1:$B210,INT(SMALL(E$1:E$200,ROW(11:11))),(SMALL(E$1:E$200,ROW(11:11))-INT(SMALL(E$1:E$200,ROW(11:11))))*1000)</f>
        <v>12345 D</v>
      </c>
      <c r="J11" t="str" cm="1">
        <f t="array" aca="1" ref="J11" ca="1">INDEX(colonneirustique,MATCH(0,COUNTIF(colonneirustique,"&lt;"&amp;colonneirustique)-SUM(COUNTIF(J$1:J10,colonneirustique)),0))</f>
        <v>EFGHI C</v>
      </c>
    </row>
    <row r="12" spans="1:12" x14ac:dyDescent="0.3">
      <c r="A12" t="str">
        <f t="array" ref="A12:B12">CHOOSE({1,2},'Fournisseur 1'!A13&amp;" "&amp;'Fournisseur 1'!B13,'Fournisseur 2'!A13&amp;" "&amp;'Fournisseur 2'!B13)</f>
        <v xml:space="preserve"> </v>
      </c>
      <c r="B12" t="str">
        <v xml:space="preserve"> </v>
      </c>
      <c r="E12" cm="1">
        <f t="array" ref="E12">IF(ROW(A12)&gt;COUNTIF(A$1:B$200,"&gt;&lt;"),"",SMALL(IF(A$1:$B$200="","",ROW(A$1:B$200)+(COLUMN(A$1:B$200)/1000)),ROW(A12)))</f>
        <v>6.0019999999999998</v>
      </c>
      <c r="I12" t="str" cm="1">
        <f t="array" ref="I12">INDEX(A$1:$B211,INT(SMALL(E$1:E$200,ROW(12:12))),(SMALL(E$1:E$200,ROW(12:12))-INT(SMALL(E$1:E$200,ROW(12:12))))*1000)</f>
        <v>12345 E</v>
      </c>
      <c r="J12" t="e" cm="1">
        <f t="array" aca="1" ref="J12" ca="1">INDEX(colonneirustique,MATCH(0,COUNTIF(colonneirustique,"&lt;"&amp;colonneirustique)-SUM(COUNTIF(J$1:J11,colonneirustique)),0))</f>
        <v>#N/A</v>
      </c>
    </row>
    <row r="13" spans="1:12" x14ac:dyDescent="0.3">
      <c r="A13" t="str">
        <f t="array" ref="A13:B13">CHOOSE({1,2},'Fournisseur 1'!A14&amp;" "&amp;'Fournisseur 1'!B14,'Fournisseur 2'!A14&amp;" "&amp;'Fournisseur 2'!B14)</f>
        <v xml:space="preserve"> </v>
      </c>
      <c r="B13" t="str">
        <v xml:space="preserve"> </v>
      </c>
      <c r="E13" cm="1">
        <f t="array" ref="E13">IF(ROW(A13)&gt;COUNTIF(A$1:B$200,"&gt;&lt;"),"",SMALL(IF(A$1:$B$200="","",ROW(A$1:B$200)+(COLUMN(A$1:B$200)/1000)),ROW(A13)))</f>
        <v>7.0010000000000003</v>
      </c>
      <c r="I13" t="str" cm="1">
        <f t="array" ref="I13">INDEX(A$1:$B212,INT(SMALL(E$1:E$200,ROW(13:13))),(SMALL(E$1:E$200,ROW(13:13))-INT(SMALL(E$1:E$200,ROW(13:13))))*1000)</f>
        <v>12345 D</v>
      </c>
      <c r="J13" t="e" cm="1">
        <f t="array" aca="1" ref="J13" ca="1">INDEX(colonneirustique,MATCH(0,COUNTIF(colonneirustique,"&lt;"&amp;colonneirustique)-SUM(COUNTIF(J$1:J12,colonneirustique)),0))</f>
        <v>#N/A</v>
      </c>
    </row>
    <row r="14" spans="1:12" x14ac:dyDescent="0.3">
      <c r="A14" t="str">
        <f t="array" ref="A14:B14">CHOOSE({1,2},'Fournisseur 1'!A15&amp;" "&amp;'Fournisseur 1'!B15,'Fournisseur 2'!A15&amp;" "&amp;'Fournisseur 2'!B15)</f>
        <v xml:space="preserve"> </v>
      </c>
      <c r="B14" t="str">
        <v xml:space="preserve"> </v>
      </c>
      <c r="E14" cm="1">
        <f t="array" ref="E14">IF(ROW(A14)&gt;COUNTIF(A$1:B$200,"&gt;&lt;"),"",SMALL(IF(A$1:$B$200="","",ROW(A$1:B$200)+(COLUMN(A$1:B$200)/1000)),ROW(A14)))</f>
        <v>7.0019999999999998</v>
      </c>
      <c r="I14" t="str" cm="1">
        <f t="array" ref="I14">INDEX(A$1:$B213,INT(SMALL(E$1:E$200,ROW(14:14))),(SMALL(E$1:E$200,ROW(14:14))-INT(SMALL(E$1:E$200,ROW(14:14))))*1000)</f>
        <v>12345 D</v>
      </c>
      <c r="J14" t="e" cm="1">
        <f t="array" aca="1" ref="J14" ca="1">INDEX(colonneirustique,MATCH(0,COUNTIF(colonneirustique,"&lt;"&amp;colonneirustique)-SUM(COUNTIF(J$1:J13,colonneirustique)),0))</f>
        <v>#N/A</v>
      </c>
    </row>
    <row r="15" spans="1:12" x14ac:dyDescent="0.3">
      <c r="A15" t="str">
        <f t="array" ref="A15:B15">CHOOSE({1,2},'Fournisseur 1'!A16&amp;" "&amp;'Fournisseur 1'!B16,'Fournisseur 2'!A16&amp;" "&amp;'Fournisseur 2'!B16)</f>
        <v xml:space="preserve"> </v>
      </c>
      <c r="B15" t="str">
        <v xml:space="preserve"> </v>
      </c>
      <c r="E15" cm="1">
        <f t="array" ref="E15">IF(ROW(A15)&gt;COUNTIF(A$1:B$200,"&gt;&lt;"),"",SMALL(IF(A$1:$B$200="","",ROW(A$1:B$200)+(COLUMN(A$1:B$200)/1000)),ROW(A15)))</f>
        <v>8.0009999999999994</v>
      </c>
      <c r="I15" t="str" cm="1">
        <f t="array" ref="I15">INDEX(A$1:$B214,INT(SMALL(E$1:E$200,ROW(15:15))),(SMALL(E$1:E$200,ROW(15:15))-INT(SMALL(E$1:E$200,ROW(15:15))))*1000)</f>
        <v>12345 D</v>
      </c>
      <c r="J15" t="e" cm="1">
        <f t="array" aca="1" ref="J15" ca="1">INDEX(colonneirustique,MATCH(0,COUNTIF(colonneirustique,"&lt;"&amp;colonneirustique)-SUM(COUNTIF(J$1:J14,colonneirustique)),0))</f>
        <v>#N/A</v>
      </c>
    </row>
    <row r="16" spans="1:12" x14ac:dyDescent="0.3">
      <c r="A16" t="str">
        <f t="array" ref="A16:B16">CHOOSE({1,2},'Fournisseur 1'!A17&amp;" "&amp;'Fournisseur 1'!B17,'Fournisseur 2'!A17&amp;" "&amp;'Fournisseur 2'!B17)</f>
        <v xml:space="preserve"> </v>
      </c>
      <c r="B16" t="str">
        <v xml:space="preserve"> </v>
      </c>
      <c r="E16" cm="1">
        <f t="array" ref="E16">IF(ROW(A16)&gt;COUNTIF(A$1:B$200,"&gt;&lt;"),"",SMALL(IF(A$1:$B$200="","",ROW(A$1:B$200)+(COLUMN(A$1:B$200)/1000)),ROW(A16)))</f>
        <v>8.0020000000000007</v>
      </c>
      <c r="I16" t="str" cm="1">
        <f t="array" ref="I16">INDEX(A$1:$B215,INT(SMALL(E$1:E$200,ROW(16:16))),(SMALL(E$1:E$200,ROW(16:16))-INT(SMALL(E$1:E$200,ROW(16:16))))*1000)</f>
        <v>12345 D</v>
      </c>
      <c r="J16" t="e" cm="1">
        <f t="array" aca="1" ref="J16" ca="1">INDEX(colonneirustique,MATCH(0,COUNTIF(colonneirustique,"&lt;"&amp;colonneirustique)-SUM(COUNTIF(J$1:J15,colonneirustique)),0))</f>
        <v>#N/A</v>
      </c>
    </row>
    <row r="17" spans="1:10" x14ac:dyDescent="0.3">
      <c r="A17" t="str">
        <f t="array" ref="A17:B17">CHOOSE({1,2},'Fournisseur 1'!A18&amp;" "&amp;'Fournisseur 1'!B18,'Fournisseur 2'!A18&amp;" "&amp;'Fournisseur 2'!B18)</f>
        <v xml:space="preserve"> </v>
      </c>
      <c r="B17" t="str">
        <v xml:space="preserve"> </v>
      </c>
      <c r="E17" cm="1">
        <f t="array" ref="E17">IF(ROW(A17)&gt;COUNTIF(A$1:B$200,"&gt;&lt;"),"",SMALL(IF(A$1:$B$200="","",ROW(A$1:B$200)+(COLUMN(A$1:B$200)/1000)),ROW(A17)))</f>
        <v>9.0009999999999994</v>
      </c>
      <c r="I17" t="str" cm="1">
        <f t="array" ref="I17">INDEX(A$1:$B216,INT(SMALL(E$1:E$200,ROW(17:17))),(SMALL(E$1:E$200,ROW(17:17))-INT(SMALL(E$1:E$200,ROW(17:17))))*1000)</f>
        <v>23456 f</v>
      </c>
      <c r="J17" t="e" cm="1">
        <f t="array" aca="1" ref="J17" ca="1">INDEX(colonneirustique,MATCH(0,COUNTIF(colonneirustique,"&lt;"&amp;colonneirustique)-SUM(COUNTIF(J$1:J16,colonneirustique)),0))</f>
        <v>#N/A</v>
      </c>
    </row>
    <row r="18" spans="1:10" x14ac:dyDescent="0.3">
      <c r="A18" t="str">
        <f t="array" ref="A18:B18">CHOOSE({1,2},'Fournisseur 1'!A19&amp;" "&amp;'Fournisseur 1'!B19,'Fournisseur 2'!A19&amp;" "&amp;'Fournisseur 2'!B19)</f>
        <v xml:space="preserve"> </v>
      </c>
      <c r="B18" t="str">
        <v xml:space="preserve"> </v>
      </c>
      <c r="E18" t="str" cm="1">
        <f t="array" ref="E18">IF(ROW(A18)&gt;COUNTIF(A$1:B$200,"&gt;&lt;"),"",SMALL(IF(A$1:$B$200="","",ROW(A$1:B$200)+(COLUMN(A$1:B$200)/1000)),ROW(A18)))</f>
        <v/>
      </c>
      <c r="I18" t="e" cm="1">
        <f t="array" ref="I18">INDEX(A$1:$B217,INT(SMALL(E$1:E$200,ROW(18:18))),(SMALL(E$1:E$200,ROW(18:18))-INT(SMALL(E$1:E$200,ROW(18:18))))*1000)</f>
        <v>#NUM!</v>
      </c>
      <c r="J18" t="e" cm="1">
        <f t="array" aca="1" ref="J18" ca="1">INDEX(colonneirustique,MATCH(0,COUNTIF(colonneirustique,"&lt;"&amp;colonneirustique)-SUM(COUNTIF(J$1:J17,colonneirustique)),0))</f>
        <v>#N/A</v>
      </c>
    </row>
    <row r="19" spans="1:10" x14ac:dyDescent="0.3">
      <c r="A19" t="str">
        <f t="array" ref="A19:B19">CHOOSE({1,2},'Fournisseur 1'!A20&amp;" "&amp;'Fournisseur 1'!B20,'Fournisseur 2'!A20&amp;" "&amp;'Fournisseur 2'!B20)</f>
        <v xml:space="preserve"> </v>
      </c>
      <c r="B19" t="str">
        <v xml:space="preserve"> </v>
      </c>
      <c r="E19" t="str" cm="1">
        <f t="array" ref="E19">IF(ROW(A19)&gt;COUNTIF(A$1:B$200,"&gt;&lt;"),"",SMALL(IF(A$1:$B$200="","",ROW(A$1:B$200)+(COLUMN(A$1:B$200)/1000)),ROW(A19)))</f>
        <v/>
      </c>
      <c r="I19" t="e" cm="1">
        <f t="array" ref="I19">INDEX(A$1:$B218,INT(SMALL(E$1:E$200,ROW(19:19))),(SMALL(E$1:E$200,ROW(19:19))-INT(SMALL(E$1:E$200,ROW(19:19))))*1000)</f>
        <v>#NUM!</v>
      </c>
      <c r="J19" t="e" cm="1">
        <f t="array" aca="1" ref="J19" ca="1">INDEX(colonneirustique,MATCH(0,COUNTIF(colonneirustique,"&lt;"&amp;colonneirustique)-SUM(COUNTIF(J$1:J18,colonneirustique)),0))</f>
        <v>#N/A</v>
      </c>
    </row>
    <row r="20" spans="1:10" x14ac:dyDescent="0.3">
      <c r="A20" t="str">
        <f t="array" ref="A20:B20">CHOOSE({1,2},'Fournisseur 1'!A21&amp;" "&amp;'Fournisseur 1'!B21,'Fournisseur 2'!A21&amp;" "&amp;'Fournisseur 2'!B21)</f>
        <v xml:space="preserve"> </v>
      </c>
      <c r="B20" t="str">
        <v xml:space="preserve"> </v>
      </c>
      <c r="E20" t="str" cm="1">
        <f t="array" ref="E20">IF(ROW(A20)&gt;COUNTIF(A$1:B$200,"&gt;&lt;"),"",SMALL(IF(A$1:$B$200="","",ROW(A$1:B$200)+(COLUMN(A$1:B$200)/1000)),ROW(A20)))</f>
        <v/>
      </c>
      <c r="I20" t="e" cm="1">
        <f t="array" ref="I20">INDEX(A$1:$B219,INT(SMALL(E$1:E$200,ROW(20:20))),(SMALL(E$1:E$200,ROW(20:20))-INT(SMALL(E$1:E$200,ROW(20:20))))*1000)</f>
        <v>#NUM!</v>
      </c>
      <c r="J20" t="e" cm="1">
        <f t="array" aca="1" ref="J20" ca="1">INDEX(colonneirustique,MATCH(0,COUNTIF(colonneirustique,"&lt;"&amp;colonneirustique)-SUM(COUNTIF(J$1:J19,colonneirustique)),0))</f>
        <v>#N/A</v>
      </c>
    </row>
    <row r="21" spans="1:10" x14ac:dyDescent="0.3">
      <c r="A21" t="str">
        <f t="array" ref="A21:B21">CHOOSE({1,2},'Fournisseur 1'!A22&amp;" "&amp;'Fournisseur 1'!B22,'Fournisseur 2'!A22&amp;" "&amp;'Fournisseur 2'!B22)</f>
        <v xml:space="preserve"> </v>
      </c>
      <c r="B21" t="str">
        <v xml:space="preserve"> </v>
      </c>
      <c r="E21" t="str" cm="1">
        <f t="array" ref="E21">IF(ROW(A21)&gt;COUNTIF(A$1:B$200,"&gt;&lt;"),"",SMALL(IF(A$1:$B$200="","",ROW(A$1:B$200)+(COLUMN(A$1:B$200)/1000)),ROW(A21)))</f>
        <v/>
      </c>
      <c r="I21" t="e" cm="1">
        <f t="array" ref="I21">INDEX(A$1:$B220,INT(SMALL(E$1:E$200,ROW(21:21))),(SMALL(E$1:E$200,ROW(21:21))-INT(SMALL(E$1:E$200,ROW(21:21))))*1000)</f>
        <v>#NUM!</v>
      </c>
      <c r="J21" t="e" cm="1">
        <f t="array" aca="1" ref="J21" ca="1">INDEX(colonneirustique,MATCH(0,COUNTIF(colonneirustique,"&lt;"&amp;colonneirustique)-SUM(COUNTIF(J$1:J20,colonneirustique)),0))</f>
        <v>#N/A</v>
      </c>
    </row>
    <row r="22" spans="1:10" x14ac:dyDescent="0.3">
      <c r="A22" t="str">
        <f t="array" ref="A22:B22">CHOOSE({1,2},'Fournisseur 1'!A23&amp;" "&amp;'Fournisseur 1'!B23,'Fournisseur 2'!A23&amp;" "&amp;'Fournisseur 2'!B23)</f>
        <v xml:space="preserve"> </v>
      </c>
      <c r="B22" t="str">
        <v xml:space="preserve"> </v>
      </c>
      <c r="E22" t="str" cm="1">
        <f t="array" ref="E22">IF(ROW(A22)&gt;COUNTIF(A$1:B$200,"&gt;&lt;"),"",SMALL(IF(A$1:$B$200="","",ROW(A$1:B$200)+(COLUMN(A$1:B$200)/1000)),ROW(A22)))</f>
        <v/>
      </c>
      <c r="J22" t="e" cm="1">
        <f t="array" aca="1" ref="J22" ca="1">INDEX(colonneirustique,MATCH(0,COUNTIF(colonneirustique,"&lt;"&amp;colonneirustique)-SUM(COUNTIF(J$1:J21,colonneirustique)),0))</f>
        <v>#N/A</v>
      </c>
    </row>
    <row r="23" spans="1:10" x14ac:dyDescent="0.3">
      <c r="A23" t="str">
        <f t="array" ref="A23:B23">CHOOSE({1,2},'Fournisseur 1'!A24&amp;" "&amp;'Fournisseur 1'!B24,'Fournisseur 2'!A24&amp;" "&amp;'Fournisseur 2'!B24)</f>
        <v xml:space="preserve"> </v>
      </c>
      <c r="B23" t="str">
        <v xml:space="preserve"> </v>
      </c>
      <c r="E23" t="str" cm="1">
        <f t="array" ref="E23">IF(ROW(A23)&gt;COUNTIF(A$1:B$200,"&gt;&lt;"),"",SMALL(IF(A$1:$B$200="","",ROW(A$1:B$200)+(COLUMN(A$1:B$200)/1000)),ROW(A23)))</f>
        <v/>
      </c>
      <c r="J23" t="e" cm="1">
        <f t="array" aca="1" ref="J23" ca="1">INDEX(colonneirustique,MATCH(0,COUNTIF(colonneirustique,"&lt;"&amp;colonneirustique)-SUM(COUNTIF(J$1:J22,colonneirustique)),0))</f>
        <v>#N/A</v>
      </c>
    </row>
    <row r="24" spans="1:10" x14ac:dyDescent="0.3">
      <c r="A24" t="str">
        <f t="array" ref="A24:B24">CHOOSE({1,2},'Fournisseur 1'!A25&amp;" "&amp;'Fournisseur 1'!B25,'Fournisseur 2'!A25&amp;" "&amp;'Fournisseur 2'!B25)</f>
        <v xml:space="preserve"> </v>
      </c>
      <c r="B24" t="str">
        <v xml:space="preserve"> </v>
      </c>
      <c r="E24" t="str" cm="1">
        <f t="array" ref="E24">IF(ROW(A24)&gt;COUNTIF(A$1:B$200,"&gt;&lt;"),"",SMALL(IF(A$1:$B$200="","",ROW(A$1:B$200)+(COLUMN(A$1:B$200)/1000)),ROW(A24)))</f>
        <v/>
      </c>
    </row>
    <row r="25" spans="1:10" x14ac:dyDescent="0.3">
      <c r="A25" t="str">
        <f t="array" ref="A25:B25">CHOOSE({1,2},'Fournisseur 1'!A26&amp;" "&amp;'Fournisseur 1'!B26,'Fournisseur 2'!A26&amp;" "&amp;'Fournisseur 2'!B26)</f>
        <v xml:space="preserve"> </v>
      </c>
      <c r="B25" t="str">
        <v xml:space="preserve"> </v>
      </c>
      <c r="E25" t="str" cm="1">
        <f t="array" ref="E25">IF(ROW(A25)&gt;COUNTIF(A$1:B$200,"&gt;&lt;"),"",SMALL(IF(A$1:$B$200="","",ROW(A$1:B$200)+(COLUMN(A$1:B$200)/1000)),ROW(A25)))</f>
        <v/>
      </c>
    </row>
    <row r="26" spans="1:10" x14ac:dyDescent="0.3">
      <c r="A26" t="str">
        <f t="array" ref="A26:B26">CHOOSE({1,2},'Fournisseur 1'!A27&amp;" "&amp;'Fournisseur 1'!B27,'Fournisseur 2'!A27&amp;" "&amp;'Fournisseur 2'!B27)</f>
        <v xml:space="preserve"> </v>
      </c>
      <c r="B26" t="str">
        <v xml:space="preserve"> </v>
      </c>
      <c r="E26" t="str" cm="1">
        <f t="array" ref="E26">IF(ROW(A26)&gt;COUNTIF(A$1:B$200,"&gt;&lt;"),"",SMALL(IF(A$1:$B$200="","",ROW(A$1:B$200)+(COLUMN(A$1:B$200)/1000)),ROW(A26)))</f>
        <v/>
      </c>
    </row>
    <row r="27" spans="1:10" x14ac:dyDescent="0.3">
      <c r="A27" t="str">
        <f t="array" ref="A27:B27">CHOOSE({1,2},'Fournisseur 1'!A28&amp;" "&amp;'Fournisseur 1'!B28,'Fournisseur 2'!A28&amp;" "&amp;'Fournisseur 2'!B28)</f>
        <v xml:space="preserve"> </v>
      </c>
      <c r="B27" t="str">
        <v xml:space="preserve"> </v>
      </c>
      <c r="E27" t="str" cm="1">
        <f t="array" ref="E27">IF(ROW(A27)&gt;COUNTIF(A$1:B$200,"&gt;&lt;"),"",SMALL(IF(A$1:$B$200="","",ROW(A$1:B$200)+(COLUMN(A$1:B$200)/1000)),ROW(A27)))</f>
        <v/>
      </c>
    </row>
    <row r="28" spans="1:10" x14ac:dyDescent="0.3">
      <c r="A28" t="str">
        <f t="array" ref="A28:B28">CHOOSE({1,2},'Fournisseur 1'!A29&amp;" "&amp;'Fournisseur 1'!B29,'Fournisseur 2'!A29&amp;" "&amp;'Fournisseur 2'!B29)</f>
        <v xml:space="preserve"> </v>
      </c>
      <c r="B28" t="str">
        <v xml:space="preserve"> </v>
      </c>
      <c r="E28" t="str" cm="1">
        <f t="array" ref="E28">IF(ROW(A28)&gt;COUNTIF(A$1:B$200,"&gt;&lt;"),"",SMALL(IF(A$1:$B$200="","",ROW(A$1:B$200)+(COLUMN(A$1:B$200)/1000)),ROW(A28)))</f>
        <v/>
      </c>
    </row>
    <row r="29" spans="1:10" x14ac:dyDescent="0.3">
      <c r="A29" t="str">
        <f t="array" ref="A29:B29">CHOOSE({1,2},'Fournisseur 1'!A30&amp;" "&amp;'Fournisseur 1'!B30,'Fournisseur 2'!A30&amp;" "&amp;'Fournisseur 2'!B30)</f>
        <v xml:space="preserve"> </v>
      </c>
      <c r="B29" t="str">
        <v xml:space="preserve"> </v>
      </c>
      <c r="E29" t="str" cm="1">
        <f t="array" ref="E29">IF(ROW(A29)&gt;COUNTIF(A$1:B$200,"&gt;&lt;"),"",SMALL(IF(A$1:$B$200="","",ROW(A$1:B$200)+(COLUMN(A$1:B$200)/1000)),ROW(A29)))</f>
        <v/>
      </c>
    </row>
    <row r="30" spans="1:10" x14ac:dyDescent="0.3">
      <c r="A30" t="str">
        <f t="array" ref="A30:B30">CHOOSE({1,2},'Fournisseur 1'!A31&amp;" "&amp;'Fournisseur 1'!B31,'Fournisseur 2'!A31&amp;" "&amp;'Fournisseur 2'!B31)</f>
        <v xml:space="preserve"> </v>
      </c>
      <c r="B30" t="str">
        <v xml:space="preserve"> </v>
      </c>
      <c r="E30" t="str" cm="1">
        <f t="array" ref="E30">IF(ROW(A30)&gt;COUNTIF(A$1:B$200,"&gt;&lt;"),"",SMALL(IF(A$1:$B$200="","",ROW(A$1:B$200)+(COLUMN(A$1:B$200)/1000)),ROW(A30)))</f>
        <v/>
      </c>
    </row>
    <row r="31" spans="1:10" x14ac:dyDescent="0.3">
      <c r="A31" t="str">
        <f t="array" ref="A31:B31">CHOOSE({1,2},'Fournisseur 1'!A32&amp;" "&amp;'Fournisseur 1'!B32,'Fournisseur 2'!A32&amp;" "&amp;'Fournisseur 2'!B32)</f>
        <v xml:space="preserve"> </v>
      </c>
      <c r="B31" t="str">
        <v xml:space="preserve"> </v>
      </c>
      <c r="E31" t="str" cm="1">
        <f t="array" ref="E31">IF(ROW(A31)&gt;COUNTIF(A$1:B$200,"&gt;&lt;"),"",SMALL(IF(A$1:$B$200="","",ROW(A$1:B$200)+(COLUMN(A$1:B$200)/1000)),ROW(A31)))</f>
        <v/>
      </c>
    </row>
    <row r="32" spans="1:10" x14ac:dyDescent="0.3">
      <c r="A32" t="str">
        <f t="array" ref="A32:B32">CHOOSE({1,2},'Fournisseur 1'!A33&amp;" "&amp;'Fournisseur 1'!B33,'Fournisseur 2'!A33&amp;" "&amp;'Fournisseur 2'!B33)</f>
        <v xml:space="preserve"> </v>
      </c>
      <c r="B32" t="str">
        <v xml:space="preserve"> </v>
      </c>
      <c r="E32" t="str" cm="1">
        <f t="array" ref="E32">IF(ROW(A32)&gt;COUNTIF(A$1:B$200,"&gt;&lt;"),"",SMALL(IF(A$1:$B$200="","",ROW(A$1:B$200)+(COLUMN(A$1:B$200)/1000)),ROW(A32)))</f>
        <v/>
      </c>
    </row>
    <row r="33" spans="1:5" x14ac:dyDescent="0.3">
      <c r="A33" t="str">
        <f t="array" ref="A33:B33">CHOOSE({1,2},'Fournisseur 1'!A34&amp;" "&amp;'Fournisseur 1'!B34,'Fournisseur 2'!A34&amp;" "&amp;'Fournisseur 2'!B34)</f>
        <v xml:space="preserve"> </v>
      </c>
      <c r="B33" t="str">
        <v xml:space="preserve"> </v>
      </c>
      <c r="E33" t="str" cm="1">
        <f t="array" ref="E33">IF(ROW(A33)&gt;COUNTIF(A$1:B$200,"&gt;&lt;"),"",SMALL(IF(A$1:$B$200="","",ROW(A$1:B$200)+(COLUMN(A$1:B$200)/1000)),ROW(A33)))</f>
        <v/>
      </c>
    </row>
    <row r="34" spans="1:5" x14ac:dyDescent="0.3">
      <c r="A34" t="str">
        <f t="array" ref="A34:B34">CHOOSE({1,2},'Fournisseur 1'!A35&amp;" "&amp;'Fournisseur 1'!B35,'Fournisseur 2'!A35&amp;" "&amp;'Fournisseur 2'!B35)</f>
        <v xml:space="preserve"> </v>
      </c>
      <c r="B34" t="str">
        <v xml:space="preserve"> </v>
      </c>
      <c r="E34" t="str" cm="1">
        <f t="array" ref="E34">IF(ROW(A34)&gt;COUNTIF(A$1:B$200,"&gt;&lt;"),"",SMALL(IF(A$1:$B$200="","",ROW(A$1:B$200)+(COLUMN(A$1:B$200)/1000)),ROW(A34)))</f>
        <v/>
      </c>
    </row>
    <row r="35" spans="1:5" x14ac:dyDescent="0.3">
      <c r="A35" t="str">
        <f t="array" ref="A35:B35">CHOOSE({1,2},'Fournisseur 1'!A36&amp;" "&amp;'Fournisseur 1'!B36,'Fournisseur 2'!A36&amp;" "&amp;'Fournisseur 2'!B36)</f>
        <v xml:space="preserve"> </v>
      </c>
      <c r="B35" t="str">
        <v xml:space="preserve"> </v>
      </c>
      <c r="E35" t="str" cm="1">
        <f t="array" ref="E35">IF(ROW(A35)&gt;COUNTIF(A$1:B$200,"&gt;&lt;"),"",SMALL(IF(A$1:$B$200="","",ROW(A$1:B$200)+(COLUMN(A$1:B$200)/1000)),ROW(A35)))</f>
        <v/>
      </c>
    </row>
    <row r="36" spans="1:5" x14ac:dyDescent="0.3">
      <c r="A36" t="str">
        <f t="array" ref="A36:B36">CHOOSE({1,2},'Fournisseur 1'!A37&amp;" "&amp;'Fournisseur 1'!B37,'Fournisseur 2'!A37&amp;" "&amp;'Fournisseur 2'!B37)</f>
        <v xml:space="preserve"> </v>
      </c>
      <c r="B36" t="str">
        <v xml:space="preserve"> </v>
      </c>
      <c r="E36" t="str" cm="1">
        <f t="array" ref="E36">IF(ROW(A36)&gt;COUNTIF(A$1:B$200,"&gt;&lt;"),"",SMALL(IF(A$1:$B$200="","",ROW(A$1:B$200)+(COLUMN(A$1:B$200)/1000)),ROW(A36)))</f>
        <v/>
      </c>
    </row>
    <row r="37" spans="1:5" x14ac:dyDescent="0.3">
      <c r="A37" t="str">
        <f t="array" ref="A37:B37">CHOOSE({1,2},'Fournisseur 1'!A38&amp;" "&amp;'Fournisseur 1'!B38,'Fournisseur 2'!A38&amp;" "&amp;'Fournisseur 2'!B38)</f>
        <v xml:space="preserve"> </v>
      </c>
      <c r="B37" t="str">
        <v xml:space="preserve"> </v>
      </c>
      <c r="E37" t="str" cm="1">
        <f t="array" ref="E37">IF(ROW(A37)&gt;COUNTIF(A$1:B$200,"&gt;&lt;"),"",SMALL(IF(A$1:$B$200="","",ROW(A$1:B$200)+(COLUMN(A$1:B$200)/1000)),ROW(A37)))</f>
        <v/>
      </c>
    </row>
    <row r="38" spans="1:5" x14ac:dyDescent="0.3">
      <c r="A38" t="str">
        <f t="array" ref="A38:B38">CHOOSE({1,2},'Fournisseur 1'!A39&amp;" "&amp;'Fournisseur 1'!B39,'Fournisseur 2'!A39&amp;" "&amp;'Fournisseur 2'!B39)</f>
        <v xml:space="preserve"> </v>
      </c>
      <c r="B38" t="str">
        <v xml:space="preserve"> </v>
      </c>
      <c r="E38" t="str" cm="1">
        <f t="array" ref="E38">IF(ROW(A38)&gt;COUNTIF(A$1:B$200,"&gt;&lt;"),"",SMALL(IF(A$1:$B$200="","",ROW(A$1:B$200)+(COLUMN(A$1:B$200)/1000)),ROW(A38)))</f>
        <v/>
      </c>
    </row>
    <row r="39" spans="1:5" x14ac:dyDescent="0.3">
      <c r="A39" t="str">
        <f t="array" ref="A39:B39">CHOOSE({1,2},'Fournisseur 1'!A40&amp;" "&amp;'Fournisseur 1'!B40,'Fournisseur 2'!A40&amp;" "&amp;'Fournisseur 2'!B40)</f>
        <v xml:space="preserve"> </v>
      </c>
      <c r="B39" t="str">
        <v xml:space="preserve"> </v>
      </c>
      <c r="E39" t="str" cm="1">
        <f t="array" ref="E39">IF(ROW(A39)&gt;COUNTIF(A$1:B$200,"&gt;&lt;"),"",SMALL(IF(A$1:$B$200="","",ROW(A$1:B$200)+(COLUMN(A$1:B$200)/1000)),ROW(A39)))</f>
        <v/>
      </c>
    </row>
    <row r="40" spans="1:5" x14ac:dyDescent="0.3">
      <c r="A40" t="str">
        <f t="array" ref="A40:B40">CHOOSE({1,2},'Fournisseur 1'!A41&amp;" "&amp;'Fournisseur 1'!B41,'Fournisseur 2'!A41&amp;" "&amp;'Fournisseur 2'!B41)</f>
        <v xml:space="preserve"> </v>
      </c>
      <c r="B40" t="str">
        <v xml:space="preserve"> </v>
      </c>
      <c r="E40" t="str" cm="1">
        <f t="array" ref="E40">IF(ROW(A40)&gt;COUNTIF(A$1:B$200,"&gt;&lt;"),"",SMALL(IF(A$1:$B$200="","",ROW(A$1:B$200)+(COLUMN(A$1:B$200)/1000)),ROW(A40)))</f>
        <v/>
      </c>
    </row>
    <row r="41" spans="1:5" x14ac:dyDescent="0.3">
      <c r="A41" t="str">
        <f t="array" ref="A41:B41">CHOOSE({1,2},'Fournisseur 1'!A42&amp;" "&amp;'Fournisseur 1'!B42,'Fournisseur 2'!A42&amp;" "&amp;'Fournisseur 2'!B42)</f>
        <v xml:space="preserve"> </v>
      </c>
      <c r="B41" t="str">
        <v xml:space="preserve"> </v>
      </c>
      <c r="E41" t="str" cm="1">
        <f t="array" ref="E41">IF(ROW(A41)&gt;COUNTIF(A$1:B$200,"&gt;&lt;"),"",SMALL(IF(A$1:$B$200="","",ROW(A$1:B$200)+(COLUMN(A$1:B$200)/1000)),ROW(A41)))</f>
        <v/>
      </c>
    </row>
    <row r="42" spans="1:5" x14ac:dyDescent="0.3">
      <c r="A42" t="str">
        <f t="array" ref="A42:B42">CHOOSE({1,2},'Fournisseur 1'!A43&amp;" "&amp;'Fournisseur 1'!B43,'Fournisseur 2'!A43&amp;" "&amp;'Fournisseur 2'!B43)</f>
        <v xml:space="preserve"> </v>
      </c>
      <c r="B42" t="str">
        <v xml:space="preserve"> </v>
      </c>
      <c r="E42" t="str" cm="1">
        <f t="array" ref="E42">IF(ROW(A42)&gt;COUNTIF(A$1:B$200,"&gt;&lt;"),"",SMALL(IF(A$1:$B$200="","",ROW(A$1:B$200)+(COLUMN(A$1:B$200)/1000)),ROW(A42)))</f>
        <v/>
      </c>
    </row>
    <row r="43" spans="1:5" x14ac:dyDescent="0.3">
      <c r="A43" t="str">
        <f t="array" ref="A43:B43">CHOOSE({1,2},'Fournisseur 1'!A44&amp;" "&amp;'Fournisseur 1'!B44,'Fournisseur 2'!A44&amp;" "&amp;'Fournisseur 2'!B44)</f>
        <v xml:space="preserve"> </v>
      </c>
      <c r="B43" t="str">
        <v xml:space="preserve"> </v>
      </c>
      <c r="E43" t="str" cm="1">
        <f t="array" ref="E43">IF(ROW(A43)&gt;COUNTIF(A$1:B$200,"&gt;&lt;"),"",SMALL(IF(A$1:$B$200="","",ROW(A$1:B$200)+(COLUMN(A$1:B$200)/1000)),ROW(A43)))</f>
        <v/>
      </c>
    </row>
    <row r="44" spans="1:5" x14ac:dyDescent="0.3">
      <c r="A44" t="str">
        <f t="array" ref="A44:B44">CHOOSE({1,2},'Fournisseur 1'!A45&amp;" "&amp;'Fournisseur 1'!B45,'Fournisseur 2'!A45&amp;" "&amp;'Fournisseur 2'!B45)</f>
        <v xml:space="preserve"> </v>
      </c>
      <c r="B44" t="str">
        <v xml:space="preserve"> </v>
      </c>
      <c r="E44" t="str" cm="1">
        <f t="array" ref="E44">IF(ROW(A44)&gt;COUNTIF(A$1:B$200,"&gt;&lt;"),"",SMALL(IF(A$1:$B$200="","",ROW(A$1:B$200)+(COLUMN(A$1:B$200)/1000)),ROW(A44)))</f>
        <v/>
      </c>
    </row>
    <row r="45" spans="1:5" x14ac:dyDescent="0.3">
      <c r="A45" t="str">
        <f t="array" ref="A45:B45">CHOOSE({1,2},'Fournisseur 1'!A46&amp;" "&amp;'Fournisseur 1'!B46,'Fournisseur 2'!A46&amp;" "&amp;'Fournisseur 2'!B46)</f>
        <v xml:space="preserve"> </v>
      </c>
      <c r="B45" t="str">
        <v xml:space="preserve"> </v>
      </c>
      <c r="E45" t="str" cm="1">
        <f t="array" ref="E45">IF(ROW(A45)&gt;COUNTIF(A$1:B$200,"&gt;&lt;"),"",SMALL(IF(A$1:$B$200="","",ROW(A$1:B$200)+(COLUMN(A$1:B$200)/1000)),ROW(A45)))</f>
        <v/>
      </c>
    </row>
    <row r="46" spans="1:5" x14ac:dyDescent="0.3">
      <c r="A46" t="str">
        <f t="array" ref="A46:B46">CHOOSE({1,2},'Fournisseur 1'!A47&amp;" "&amp;'Fournisseur 1'!B47,'Fournisseur 2'!A47&amp;" "&amp;'Fournisseur 2'!B47)</f>
        <v xml:space="preserve"> </v>
      </c>
      <c r="B46" t="str">
        <v xml:space="preserve"> </v>
      </c>
      <c r="E46" t="str" cm="1">
        <f t="array" ref="E46">IF(ROW(A46)&gt;COUNTIF(A$1:B$200,"&gt;&lt;"),"",SMALL(IF(A$1:$B$200="","",ROW(A$1:B$200)+(COLUMN(A$1:B$200)/1000)),ROW(A46)))</f>
        <v/>
      </c>
    </row>
    <row r="47" spans="1:5" x14ac:dyDescent="0.3">
      <c r="A47" t="str">
        <f t="array" ref="A47:B47">CHOOSE({1,2},'Fournisseur 1'!A48&amp;" "&amp;'Fournisseur 1'!B48,'Fournisseur 2'!A48&amp;" "&amp;'Fournisseur 2'!B48)</f>
        <v xml:space="preserve"> </v>
      </c>
      <c r="B47" t="str">
        <v xml:space="preserve"> </v>
      </c>
      <c r="E47" t="str" cm="1">
        <f t="array" ref="E47">IF(ROW(A47)&gt;COUNTIF(A$1:B$200,"&gt;&lt;"),"",SMALL(IF(A$1:$B$200="","",ROW(A$1:B$200)+(COLUMN(A$1:B$200)/1000)),ROW(A47)))</f>
        <v/>
      </c>
    </row>
    <row r="48" spans="1:5" x14ac:dyDescent="0.3">
      <c r="A48" t="str">
        <f t="array" ref="A48:B48">CHOOSE({1,2},'Fournisseur 1'!A49&amp;" "&amp;'Fournisseur 1'!B49,'Fournisseur 2'!A49&amp;" "&amp;'Fournisseur 2'!B49)</f>
        <v xml:space="preserve"> </v>
      </c>
      <c r="B48" t="str">
        <v xml:space="preserve"> </v>
      </c>
      <c r="E48" t="str" cm="1">
        <f t="array" ref="E48">IF(ROW(A48)&gt;COUNTIF(A$1:B$200,"&gt;&lt;"),"",SMALL(IF(A$1:$B$200="","",ROW(A$1:B$200)+(COLUMN(A$1:B$200)/1000)),ROW(A48)))</f>
        <v/>
      </c>
    </row>
    <row r="49" spans="1:5" x14ac:dyDescent="0.3">
      <c r="A49" t="str">
        <f t="array" ref="A49:B49">CHOOSE({1,2},'Fournisseur 1'!A50&amp;" "&amp;'Fournisseur 1'!B50,'Fournisseur 2'!A50&amp;" "&amp;'Fournisseur 2'!B50)</f>
        <v xml:space="preserve"> </v>
      </c>
      <c r="B49" t="str">
        <v xml:space="preserve"> </v>
      </c>
      <c r="E49" t="str" cm="1">
        <f t="array" ref="E49">IF(ROW(A49)&gt;COUNTIF(A$1:B$200,"&gt;&lt;"),"",SMALL(IF(A$1:$B$200="","",ROW(A$1:B$200)+(COLUMN(A$1:B$200)/1000)),ROW(A49)))</f>
        <v/>
      </c>
    </row>
    <row r="50" spans="1:5" x14ac:dyDescent="0.3">
      <c r="A50" t="str">
        <f t="array" ref="A50:B50">CHOOSE({1,2},'Fournisseur 1'!A51&amp;" "&amp;'Fournisseur 1'!B51,'Fournisseur 2'!A51&amp;" "&amp;'Fournisseur 2'!B51)</f>
        <v xml:space="preserve"> </v>
      </c>
      <c r="B50" t="str">
        <v xml:space="preserve"> </v>
      </c>
      <c r="E50" t="str" cm="1">
        <f t="array" ref="E50">IF(ROW(A50)&gt;COUNTIF(A$1:B$200,"&gt;&lt;"),"",SMALL(IF(A$1:$B$200="","",ROW(A$1:B$200)+(COLUMN(A$1:B$200)/1000)),ROW(A50)))</f>
        <v/>
      </c>
    </row>
    <row r="51" spans="1:5" x14ac:dyDescent="0.3">
      <c r="A51" t="str">
        <f t="array" ref="A51:B51">CHOOSE({1,2},'Fournisseur 1'!A52&amp;" "&amp;'Fournisseur 1'!B52,'Fournisseur 2'!A52&amp;" "&amp;'Fournisseur 2'!B52)</f>
        <v xml:space="preserve"> </v>
      </c>
      <c r="B51" t="str">
        <v xml:space="preserve"> </v>
      </c>
      <c r="E51" t="str" cm="1">
        <f t="array" ref="E51">IF(ROW(A51)&gt;COUNTIF(A$1:B$200,"&gt;&lt;"),"",SMALL(IF(A$1:$B$200="","",ROW(A$1:B$200)+(COLUMN(A$1:B$200)/1000)),ROW(A51)))</f>
        <v/>
      </c>
    </row>
    <row r="52" spans="1:5" x14ac:dyDescent="0.3">
      <c r="A52" t="str">
        <f t="array" ref="A52:B52">CHOOSE({1,2},'Fournisseur 1'!A53&amp;" "&amp;'Fournisseur 1'!B53,'Fournisseur 2'!A53&amp;" "&amp;'Fournisseur 2'!B53)</f>
        <v xml:space="preserve"> </v>
      </c>
      <c r="B52" t="str">
        <v xml:space="preserve"> </v>
      </c>
      <c r="E52" t="str" cm="1">
        <f t="array" ref="E52">IF(ROW(A52)&gt;COUNTIF(A$1:B$200,"&gt;&lt;"),"",SMALL(IF(A$1:$B$200="","",ROW(A$1:B$200)+(COLUMN(A$1:B$200)/1000)),ROW(A52)))</f>
        <v/>
      </c>
    </row>
    <row r="53" spans="1:5" x14ac:dyDescent="0.3">
      <c r="A53" t="str">
        <f t="array" ref="A53:B53">CHOOSE({1,2},'Fournisseur 1'!A54&amp;" "&amp;'Fournisseur 1'!B54,'Fournisseur 2'!A54&amp;" "&amp;'Fournisseur 2'!B54)</f>
        <v xml:space="preserve"> </v>
      </c>
      <c r="B53" t="str">
        <v xml:space="preserve"> </v>
      </c>
      <c r="E53" t="str" cm="1">
        <f t="array" ref="E53">IF(ROW(A53)&gt;COUNTIF(A$1:B$200,"&gt;&lt;"),"",SMALL(IF(A$1:$B$200="","",ROW(A$1:B$200)+(COLUMN(A$1:B$200)/1000)),ROW(A53)))</f>
        <v/>
      </c>
    </row>
    <row r="54" spans="1:5" x14ac:dyDescent="0.3">
      <c r="A54" t="str">
        <f t="array" ref="A54:B54">CHOOSE({1,2},'Fournisseur 1'!A55&amp;" "&amp;'Fournisseur 1'!B55,'Fournisseur 2'!A55&amp;" "&amp;'Fournisseur 2'!B55)</f>
        <v xml:space="preserve"> </v>
      </c>
      <c r="B54" t="str">
        <v xml:space="preserve"> </v>
      </c>
      <c r="E54" t="str" cm="1">
        <f t="array" ref="E54">IF(ROW(A54)&gt;COUNTIF(A$1:B$200,"&gt;&lt;"),"",SMALL(IF(A$1:$B$200="","",ROW(A$1:B$200)+(COLUMN(A$1:B$200)/1000)),ROW(A54)))</f>
        <v/>
      </c>
    </row>
    <row r="55" spans="1:5" x14ac:dyDescent="0.3">
      <c r="A55" t="str">
        <f t="array" ref="A55:B55">CHOOSE({1,2},'Fournisseur 1'!A56&amp;" "&amp;'Fournisseur 1'!B56,'Fournisseur 2'!A56&amp;" "&amp;'Fournisseur 2'!B56)</f>
        <v xml:space="preserve"> </v>
      </c>
      <c r="B55" t="str">
        <v xml:space="preserve"> </v>
      </c>
      <c r="E55" t="str" cm="1">
        <f t="array" ref="E55">IF(ROW(A55)&gt;COUNTIF(A$1:B$200,"&gt;&lt;"),"",SMALL(IF(A$1:$B$200="","",ROW(A$1:B$200)+(COLUMN(A$1:B$200)/1000)),ROW(A55)))</f>
        <v/>
      </c>
    </row>
    <row r="56" spans="1:5" x14ac:dyDescent="0.3">
      <c r="A56" t="str">
        <f t="array" ref="A56:B56">CHOOSE({1,2},'Fournisseur 1'!A57&amp;" "&amp;'Fournisseur 1'!B57,'Fournisseur 2'!A57&amp;" "&amp;'Fournisseur 2'!B57)</f>
        <v xml:space="preserve"> </v>
      </c>
      <c r="B56" t="str">
        <v xml:space="preserve"> </v>
      </c>
      <c r="E56" t="str" cm="1">
        <f t="array" ref="E56">IF(ROW(A56)&gt;COUNTIF(A$1:B$200,"&gt;&lt;"),"",SMALL(IF(A$1:$B$200="","",ROW(A$1:B$200)+(COLUMN(A$1:B$200)/1000)),ROW(A56)))</f>
        <v/>
      </c>
    </row>
    <row r="57" spans="1:5" x14ac:dyDescent="0.3">
      <c r="A57" t="str">
        <f t="array" ref="A57:B57">CHOOSE({1,2},'Fournisseur 1'!A58&amp;" "&amp;'Fournisseur 1'!B58,'Fournisseur 2'!A58&amp;" "&amp;'Fournisseur 2'!B58)</f>
        <v xml:space="preserve"> </v>
      </c>
      <c r="B57" t="str">
        <v xml:space="preserve"> </v>
      </c>
      <c r="E57" t="str" cm="1">
        <f t="array" ref="E57">IF(ROW(A57)&gt;COUNTIF(A$1:B$200,"&gt;&lt;"),"",SMALL(IF(A$1:$B$200="","",ROW(A$1:B$200)+(COLUMN(A$1:B$200)/1000)),ROW(A57)))</f>
        <v/>
      </c>
    </row>
    <row r="58" spans="1:5" x14ac:dyDescent="0.3">
      <c r="A58" t="str">
        <f t="array" ref="A58:B58">CHOOSE({1,2},'Fournisseur 1'!A59&amp;" "&amp;'Fournisseur 1'!B59,'Fournisseur 2'!A59&amp;" "&amp;'Fournisseur 2'!B59)</f>
        <v xml:space="preserve"> </v>
      </c>
      <c r="B58" t="str">
        <v xml:space="preserve"> </v>
      </c>
      <c r="E58" t="str" cm="1">
        <f t="array" ref="E58">IF(ROW(A58)&gt;COUNTIF(A$1:B$200,"&gt;&lt;"),"",SMALL(IF(A$1:$B$200="","",ROW(A$1:B$200)+(COLUMN(A$1:B$200)/1000)),ROW(A58)))</f>
        <v/>
      </c>
    </row>
    <row r="59" spans="1:5" x14ac:dyDescent="0.3">
      <c r="A59" t="str">
        <f t="array" ref="A59:B59">CHOOSE({1,2},'Fournisseur 1'!A60&amp;" "&amp;'Fournisseur 1'!B60,'Fournisseur 2'!A60&amp;" "&amp;'Fournisseur 2'!B60)</f>
        <v xml:space="preserve"> </v>
      </c>
      <c r="B59" t="str">
        <v xml:space="preserve"> </v>
      </c>
      <c r="E59" t="str" cm="1">
        <f t="array" ref="E59">IF(ROW(A59)&gt;COUNTIF(A$1:B$200,"&gt;&lt;"),"",SMALL(IF(A$1:$B$200="","",ROW(A$1:B$200)+(COLUMN(A$1:B$200)/1000)),ROW(A59)))</f>
        <v/>
      </c>
    </row>
    <row r="60" spans="1:5" x14ac:dyDescent="0.3">
      <c r="A60" t="str">
        <f t="array" ref="A60:B60">CHOOSE({1,2},'Fournisseur 1'!A61&amp;" "&amp;'Fournisseur 1'!B61,'Fournisseur 2'!A61&amp;" "&amp;'Fournisseur 2'!B61)</f>
        <v xml:space="preserve"> </v>
      </c>
      <c r="B60" t="str">
        <v xml:space="preserve"> </v>
      </c>
      <c r="E60" t="str" cm="1">
        <f t="array" ref="E60">IF(ROW(A60)&gt;COUNTIF(A$1:B$200,"&gt;&lt;"),"",SMALL(IF(A$1:$B$200="","",ROW(A$1:B$200)+(COLUMN(A$1:B$200)/1000)),ROW(A60)))</f>
        <v/>
      </c>
    </row>
    <row r="61" spans="1:5" x14ac:dyDescent="0.3">
      <c r="A61" t="str">
        <f t="array" ref="A61:B61">CHOOSE({1,2},'Fournisseur 1'!A62&amp;" "&amp;'Fournisseur 1'!B62,'Fournisseur 2'!A62&amp;" "&amp;'Fournisseur 2'!B62)</f>
        <v xml:space="preserve"> </v>
      </c>
      <c r="B61" t="str">
        <v xml:space="preserve"> </v>
      </c>
      <c r="E61" t="str" cm="1">
        <f t="array" ref="E61">IF(ROW(A61)&gt;COUNTIF(A$1:B$200,"&gt;&lt;"),"",SMALL(IF(A$1:$B$200="","",ROW(A$1:B$200)+(COLUMN(A$1:B$200)/1000)),ROW(A61)))</f>
        <v/>
      </c>
    </row>
    <row r="62" spans="1:5" x14ac:dyDescent="0.3">
      <c r="A62" t="str">
        <f t="array" ref="A62:B62">CHOOSE({1,2},'Fournisseur 1'!A63&amp;" "&amp;'Fournisseur 1'!B63,'Fournisseur 2'!A63&amp;" "&amp;'Fournisseur 2'!B63)</f>
        <v xml:space="preserve"> </v>
      </c>
      <c r="B62" t="str">
        <v xml:space="preserve"> </v>
      </c>
      <c r="E62" t="str" cm="1">
        <f t="array" ref="E62">IF(ROW(A62)&gt;COUNTIF(A$1:B$200,"&gt;&lt;"),"",SMALL(IF(A$1:$B$200="","",ROW(A$1:B$200)+(COLUMN(A$1:B$200)/1000)),ROW(A62)))</f>
        <v/>
      </c>
    </row>
    <row r="63" spans="1:5" x14ac:dyDescent="0.3">
      <c r="A63" t="str">
        <f t="array" ref="A63:B63">CHOOSE({1,2},'Fournisseur 1'!A64&amp;" "&amp;'Fournisseur 1'!B64,'Fournisseur 2'!A64&amp;" "&amp;'Fournisseur 2'!B64)</f>
        <v xml:space="preserve"> </v>
      </c>
      <c r="B63" t="str">
        <v xml:space="preserve"> </v>
      </c>
      <c r="E63" t="str" cm="1">
        <f t="array" ref="E63">IF(ROW(A63)&gt;COUNTIF(A$1:B$200,"&gt;&lt;"),"",SMALL(IF(A$1:$B$200="","",ROW(A$1:B$200)+(COLUMN(A$1:B$200)/1000)),ROW(A63)))</f>
        <v/>
      </c>
    </row>
    <row r="64" spans="1:5" x14ac:dyDescent="0.3">
      <c r="A64" t="str">
        <f t="array" ref="A64:B64">CHOOSE({1,2},'Fournisseur 1'!A65&amp;" "&amp;'Fournisseur 1'!B65,'Fournisseur 2'!A65&amp;" "&amp;'Fournisseur 2'!B65)</f>
        <v xml:space="preserve"> </v>
      </c>
      <c r="B64" t="str">
        <v xml:space="preserve"> </v>
      </c>
      <c r="E64" t="str" cm="1">
        <f t="array" ref="E64">IF(ROW(A64)&gt;COUNTIF(A$1:B$200,"&gt;&lt;"),"",SMALL(IF(A$1:$B$200="","",ROW(A$1:B$200)+(COLUMN(A$1:B$200)/1000)),ROW(A64)))</f>
        <v/>
      </c>
    </row>
    <row r="65" spans="1:5" x14ac:dyDescent="0.3">
      <c r="A65" t="str">
        <f t="array" ref="A65:B65">CHOOSE({1,2},'Fournisseur 1'!A66&amp;" "&amp;'Fournisseur 1'!B66,'Fournisseur 2'!A66&amp;" "&amp;'Fournisseur 2'!B66)</f>
        <v xml:space="preserve"> </v>
      </c>
      <c r="B65" t="str">
        <v xml:space="preserve"> </v>
      </c>
      <c r="E65" t="str" cm="1">
        <f t="array" ref="E65">IF(ROW(A65)&gt;COUNTIF(A$1:B$200,"&gt;&lt;"),"",SMALL(IF(A$1:$B$200="","",ROW(A$1:B$200)+(COLUMN(A$1:B$200)/1000)),ROW(A65)))</f>
        <v/>
      </c>
    </row>
    <row r="66" spans="1:5" x14ac:dyDescent="0.3">
      <c r="A66" t="str">
        <f t="array" ref="A66:B66">CHOOSE({1,2},'Fournisseur 1'!A67&amp;" "&amp;'Fournisseur 1'!B67,'Fournisseur 2'!A67&amp;" "&amp;'Fournisseur 2'!B67)</f>
        <v xml:space="preserve"> </v>
      </c>
      <c r="B66" t="str">
        <v xml:space="preserve"> </v>
      </c>
      <c r="E66" t="str" cm="1">
        <f t="array" ref="E66">IF(ROW(A66)&gt;COUNTIF(A$1:B$200,"&gt;&lt;"),"",SMALL(IF(A$1:$B$200="","",ROW(A$1:B$200)+(COLUMN(A$1:B$200)/1000)),ROW(A66)))</f>
        <v/>
      </c>
    </row>
    <row r="67" spans="1:5" x14ac:dyDescent="0.3">
      <c r="A67" t="str">
        <f t="array" ref="A67:B67">CHOOSE({1,2},'Fournisseur 1'!A68&amp;" "&amp;'Fournisseur 1'!B68,'Fournisseur 2'!A68&amp;" "&amp;'Fournisseur 2'!B68)</f>
        <v xml:space="preserve"> </v>
      </c>
      <c r="B67" t="str">
        <v xml:space="preserve"> </v>
      </c>
      <c r="E67" t="str" cm="1">
        <f t="array" ref="E67">IF(ROW(A67)&gt;COUNTIF(A$1:B$200,"&gt;&lt;"),"",SMALL(IF(A$1:$B$200="","",ROW(A$1:B$200)+(COLUMN(A$1:B$200)/1000)),ROW(A67)))</f>
        <v/>
      </c>
    </row>
    <row r="68" spans="1:5" x14ac:dyDescent="0.3">
      <c r="A68" t="str">
        <f t="array" ref="A68:B68">CHOOSE({1,2},'Fournisseur 1'!A69&amp;" "&amp;'Fournisseur 1'!B69,'Fournisseur 2'!A69&amp;" "&amp;'Fournisseur 2'!B69)</f>
        <v xml:space="preserve"> </v>
      </c>
      <c r="B68" t="str">
        <v xml:space="preserve"> </v>
      </c>
      <c r="E68" t="str" cm="1">
        <f t="array" ref="E68">IF(ROW(A68)&gt;COUNTIF(A$1:B$200,"&gt;&lt;"),"",SMALL(IF(A$1:$B$200="","",ROW(A$1:B$200)+(COLUMN(A$1:B$200)/1000)),ROW(A68)))</f>
        <v/>
      </c>
    </row>
    <row r="69" spans="1:5" x14ac:dyDescent="0.3">
      <c r="A69" t="str">
        <f t="array" ref="A69:B69">CHOOSE({1,2},'Fournisseur 1'!A70&amp;" "&amp;'Fournisseur 1'!B70,'Fournisseur 2'!A70&amp;" "&amp;'Fournisseur 2'!B70)</f>
        <v xml:space="preserve"> </v>
      </c>
      <c r="B69" t="str">
        <v xml:space="preserve"> </v>
      </c>
      <c r="E69" t="str" cm="1">
        <f t="array" ref="E69">IF(ROW(A69)&gt;COUNTIF(A$1:B$200,"&gt;&lt;"),"",SMALL(IF(A$1:$B$200="","",ROW(A$1:B$200)+(COLUMN(A$1:B$200)/1000)),ROW(A69)))</f>
        <v/>
      </c>
    </row>
    <row r="70" spans="1:5" x14ac:dyDescent="0.3">
      <c r="A70" t="str">
        <f t="array" ref="A70:B70">CHOOSE({1,2},'Fournisseur 1'!A71&amp;" "&amp;'Fournisseur 1'!B71,'Fournisseur 2'!A71&amp;" "&amp;'Fournisseur 2'!B71)</f>
        <v xml:space="preserve"> </v>
      </c>
      <c r="B70" t="str">
        <v xml:space="preserve"> </v>
      </c>
      <c r="E70" t="str" cm="1">
        <f t="array" ref="E70">IF(ROW(A70)&gt;COUNTIF(A$1:B$200,"&gt;&lt;"),"",SMALL(IF(A$1:$B$200="","",ROW(A$1:B$200)+(COLUMN(A$1:B$200)/1000)),ROW(A70)))</f>
        <v/>
      </c>
    </row>
    <row r="71" spans="1:5" x14ac:dyDescent="0.3">
      <c r="A71" t="str">
        <f t="array" ref="A71:B71">CHOOSE({1,2},'Fournisseur 1'!A72&amp;" "&amp;'Fournisseur 1'!B72,'Fournisseur 2'!A72&amp;" "&amp;'Fournisseur 2'!B72)</f>
        <v xml:space="preserve"> </v>
      </c>
      <c r="B71" t="str">
        <v xml:space="preserve"> </v>
      </c>
      <c r="E71" t="str" cm="1">
        <f t="array" ref="E71">IF(ROW(A71)&gt;COUNTIF(A$1:B$200,"&gt;&lt;"),"",SMALL(IF(A$1:$B$200="","",ROW(A$1:B$200)+(COLUMN(A$1:B$200)/1000)),ROW(A71)))</f>
        <v/>
      </c>
    </row>
    <row r="72" spans="1:5" x14ac:dyDescent="0.3">
      <c r="A72" t="str">
        <f t="array" ref="A72:B72">CHOOSE({1,2},'Fournisseur 1'!A73&amp;" "&amp;'Fournisseur 1'!B73,'Fournisseur 2'!A73&amp;" "&amp;'Fournisseur 2'!B73)</f>
        <v xml:space="preserve"> </v>
      </c>
      <c r="B72" t="str">
        <v xml:space="preserve"> </v>
      </c>
      <c r="E72" t="str" cm="1">
        <f t="array" ref="E72">IF(ROW(A72)&gt;COUNTIF(A$1:B$200,"&gt;&lt;"),"",SMALL(IF(A$1:$B$200="","",ROW(A$1:B$200)+(COLUMN(A$1:B$200)/1000)),ROW(A72)))</f>
        <v/>
      </c>
    </row>
    <row r="73" spans="1:5" x14ac:dyDescent="0.3">
      <c r="A73" t="str">
        <f t="array" ref="A73:B73">CHOOSE({1,2},'Fournisseur 1'!A74&amp;" "&amp;'Fournisseur 1'!B74,'Fournisseur 2'!A74&amp;" "&amp;'Fournisseur 2'!B74)</f>
        <v xml:space="preserve"> </v>
      </c>
      <c r="B73" t="str">
        <v xml:space="preserve"> </v>
      </c>
      <c r="E73" t="str" cm="1">
        <f t="array" ref="E73">IF(ROW(A73)&gt;COUNTIF(A$1:B$200,"&gt;&lt;"),"",SMALL(IF(A$1:$B$200="","",ROW(A$1:B$200)+(COLUMN(A$1:B$200)/1000)),ROW(A73)))</f>
        <v/>
      </c>
    </row>
    <row r="74" spans="1:5" x14ac:dyDescent="0.3">
      <c r="A74" t="str">
        <f t="array" ref="A74:B74">CHOOSE({1,2},'Fournisseur 1'!A75&amp;" "&amp;'Fournisseur 1'!B75,'Fournisseur 2'!A75&amp;" "&amp;'Fournisseur 2'!B75)</f>
        <v xml:space="preserve"> </v>
      </c>
      <c r="B74" t="str">
        <v xml:space="preserve"> </v>
      </c>
      <c r="E74" t="str" cm="1">
        <f t="array" ref="E74">IF(ROW(A74)&gt;COUNTIF(A$1:B$200,"&gt;&lt;"),"",SMALL(IF(A$1:$B$200="","",ROW(A$1:B$200)+(COLUMN(A$1:B$200)/1000)),ROW(A74)))</f>
        <v/>
      </c>
    </row>
    <row r="75" spans="1:5" x14ac:dyDescent="0.3">
      <c r="A75" t="str">
        <f t="array" ref="A75:B75">CHOOSE({1,2},'Fournisseur 1'!A76&amp;" "&amp;'Fournisseur 1'!B76,'Fournisseur 2'!A76&amp;" "&amp;'Fournisseur 2'!B76)</f>
        <v xml:space="preserve"> </v>
      </c>
      <c r="B75" t="str">
        <v xml:space="preserve"> </v>
      </c>
      <c r="E75" t="str" cm="1">
        <f t="array" ref="E75">IF(ROW(A75)&gt;COUNTIF(A$1:B$200,"&gt;&lt;"),"",SMALL(IF(A$1:$B$200="","",ROW(A$1:B$200)+(COLUMN(A$1:B$200)/1000)),ROW(A75)))</f>
        <v/>
      </c>
    </row>
    <row r="76" spans="1:5" x14ac:dyDescent="0.3">
      <c r="A76" t="str">
        <f t="array" ref="A76:B76">CHOOSE({1,2},'Fournisseur 1'!A77&amp;" "&amp;'Fournisseur 1'!B77,'Fournisseur 2'!A77&amp;" "&amp;'Fournisseur 2'!B77)</f>
        <v xml:space="preserve"> </v>
      </c>
      <c r="B76" t="str">
        <v xml:space="preserve"> </v>
      </c>
      <c r="E76" t="str" cm="1">
        <f t="array" ref="E76">IF(ROW(A76)&gt;COUNTIF(A$1:B$200,"&gt;&lt;"),"",SMALL(IF(A$1:$B$200="","",ROW(A$1:B$200)+(COLUMN(A$1:B$200)/1000)),ROW(A76)))</f>
        <v/>
      </c>
    </row>
    <row r="77" spans="1:5" x14ac:dyDescent="0.3">
      <c r="E77" t="str" cm="1">
        <f t="array" ref="E77">IF(ROW(A77)&gt;COUNTIF(A$1:B$200,"&gt;&lt;"),"",SMALL(IF(A$1:$B$200="","",ROW(A$1:B$200)+(COLUMN(A$1:B$200)/1000)),ROW(A77)))</f>
        <v/>
      </c>
    </row>
    <row r="78" spans="1:5" x14ac:dyDescent="0.3">
      <c r="E78" t="str" cm="1">
        <f t="array" ref="E78">IF(ROW(A78)&gt;COUNTIF(A$1:B$200,"&gt;&lt;"),"",SMALL(IF(A$1:$B$200="","",ROW(A$1:B$200)+(COLUMN(A$1:B$200)/1000)),ROW(A78)))</f>
        <v/>
      </c>
    </row>
    <row r="79" spans="1:5" x14ac:dyDescent="0.3">
      <c r="E79" t="str" cm="1">
        <f t="array" ref="E79">IF(ROW(A79)&gt;COUNTIF(A$1:B$200,"&gt;&lt;"),"",SMALL(IF(A$1:$B$200="","",ROW(A$1:B$200)+(COLUMN(A$1:B$200)/1000)),ROW(A79)))</f>
        <v/>
      </c>
    </row>
    <row r="80" spans="1:5" x14ac:dyDescent="0.3">
      <c r="E80" t="str" cm="1">
        <f t="array" ref="E80">IF(ROW(A80)&gt;COUNTIF(A$1:B$200,"&gt;&lt;"),"",SMALL(IF(A$1:$B$200="","",ROW(A$1:B$200)+(COLUMN(A$1:B$200)/1000)),ROW(A80)))</f>
        <v/>
      </c>
    </row>
    <row r="81" spans="5:5" x14ac:dyDescent="0.3">
      <c r="E81" t="str" cm="1">
        <f t="array" ref="E81">IF(ROW(A81)&gt;COUNTIF(A$1:B$200,"&gt;&lt;"),"",SMALL(IF(A$1:$B$200="","",ROW(A$1:B$200)+(COLUMN(A$1:B$200)/1000)),ROW(A81)))</f>
        <v/>
      </c>
    </row>
    <row r="82" spans="5:5" x14ac:dyDescent="0.3">
      <c r="E82" t="str" cm="1">
        <f t="array" ref="E82">IF(ROW(A82)&gt;COUNTIF(A$1:B$200,"&gt;&lt;"),"",SMALL(IF(A$1:$B$200="","",ROW(A$1:B$200)+(COLUMN(A$1:B$200)/1000)),ROW(A82)))</f>
        <v/>
      </c>
    </row>
    <row r="83" spans="5:5" x14ac:dyDescent="0.3">
      <c r="E83" t="str" cm="1">
        <f t="array" ref="E83">IF(ROW(A83)&gt;COUNTIF(A$1:B$200,"&gt;&lt;"),"",SMALL(IF(A$1:$B$200="","",ROW(A$1:B$200)+(COLUMN(A$1:B$200)/1000)),ROW(A83)))</f>
        <v/>
      </c>
    </row>
    <row r="84" spans="5:5" x14ac:dyDescent="0.3">
      <c r="E84" t="str" cm="1">
        <f t="array" ref="E84">IF(ROW(A84)&gt;COUNTIF(A$1:B$200,"&gt;&lt;"),"",SMALL(IF(A$1:$B$200="","",ROW(A$1:B$200)+(COLUMN(A$1:B$200)/1000)),ROW(A84)))</f>
        <v/>
      </c>
    </row>
    <row r="85" spans="5:5" x14ac:dyDescent="0.3">
      <c r="E85" t="str" cm="1">
        <f t="array" ref="E85">IF(ROW(A85)&gt;COUNTIF(A$1:B$200,"&gt;&lt;"),"",SMALL(IF(A$1:$B$200="","",ROW(A$1:B$200)+(COLUMN(A$1:B$200)/1000)),ROW(A85)))</f>
        <v/>
      </c>
    </row>
    <row r="86" spans="5:5" x14ac:dyDescent="0.3">
      <c r="E86" t="str" cm="1">
        <f t="array" ref="E86">IF(ROW(A86)&gt;COUNTIF(A$1:B$200,"&gt;&lt;"),"",SMALL(IF(A$1:$B$200="","",ROW(A$1:B$200)+(COLUMN(A$1:B$200)/1000)),ROW(A86)))</f>
        <v/>
      </c>
    </row>
    <row r="87" spans="5:5" x14ac:dyDescent="0.3">
      <c r="E87" t="str" cm="1">
        <f t="array" ref="E87">IF(ROW(A87)&gt;COUNTIF(A$1:B$200,"&gt;&lt;"),"",SMALL(IF(A$1:$B$200="","",ROW(A$1:B$200)+(COLUMN(A$1:B$200)/1000)),ROW(A87)))</f>
        <v/>
      </c>
    </row>
    <row r="88" spans="5:5" x14ac:dyDescent="0.3">
      <c r="E88" t="str" cm="1">
        <f t="array" ref="E88">IF(ROW(A88)&gt;COUNTIF(A$1:B$200,"&gt;&lt;"),"",SMALL(IF(A$1:$B$200="","",ROW(A$1:B$200)+(COLUMN(A$1:B$200)/1000)),ROW(A88)))</f>
        <v/>
      </c>
    </row>
    <row r="89" spans="5:5" x14ac:dyDescent="0.3">
      <c r="E89" t="str" cm="1">
        <f t="array" ref="E89">IF(ROW(A89)&gt;COUNTIF(A$1:B$200,"&gt;&lt;"),"",SMALL(IF(A$1:$B$200="","",ROW(A$1:B$200)+(COLUMN(A$1:B$200)/1000)),ROW(A89)))</f>
        <v/>
      </c>
    </row>
    <row r="90" spans="5:5" x14ac:dyDescent="0.3">
      <c r="E90" t="str" cm="1">
        <f t="array" ref="E90">IF(ROW(A90)&gt;COUNTIF(A$1:B$200,"&gt;&lt;"),"",SMALL(IF(A$1:$B$200="","",ROW(A$1:B$200)+(COLUMN(A$1:B$200)/1000)),ROW(A90)))</f>
        <v/>
      </c>
    </row>
    <row r="91" spans="5:5" x14ac:dyDescent="0.3">
      <c r="E91" t="str" cm="1">
        <f t="array" ref="E91">IF(ROW(A91)&gt;COUNTIF(A$1:B$200,"&gt;&lt;"),"",SMALL(IF(A$1:$B$200="","",ROW(A$1:B$200)+(COLUMN(A$1:B$200)/1000)),ROW(A91)))</f>
        <v/>
      </c>
    </row>
    <row r="92" spans="5:5" x14ac:dyDescent="0.3">
      <c r="E92" t="str" cm="1">
        <f t="array" ref="E92">IF(ROW(A92)&gt;COUNTIF(A$1:B$200,"&gt;&lt;"),"",SMALL(IF(A$1:$B$200="","",ROW(A$1:B$200)+(COLUMN(A$1:B$200)/1000)),ROW(A92)))</f>
        <v/>
      </c>
    </row>
    <row r="93" spans="5:5" x14ac:dyDescent="0.3">
      <c r="E93" t="str" cm="1">
        <f t="array" ref="E93">IF(ROW(A93)&gt;COUNTIF(A$1:B$200,"&gt;&lt;"),"",SMALL(IF(A$1:$B$200="","",ROW(A$1:B$200)+(COLUMN(A$1:B$200)/1000)),ROW(A93)))</f>
        <v/>
      </c>
    </row>
    <row r="94" spans="5:5" x14ac:dyDescent="0.3">
      <c r="E94" t="str" cm="1">
        <f t="array" ref="E94">IF(ROW(A94)&gt;COUNTIF(A$1:B$200,"&gt;&lt;"),"",SMALL(IF(A$1:$B$200="","",ROW(A$1:B$200)+(COLUMN(A$1:B$200)/1000)),ROW(A94)))</f>
        <v/>
      </c>
    </row>
    <row r="95" spans="5:5" x14ac:dyDescent="0.3">
      <c r="E95" t="str" cm="1">
        <f t="array" ref="E95">IF(ROW(A95)&gt;COUNTIF(A$1:B$200,"&gt;&lt;"),"",SMALL(IF(A$1:$B$200="","",ROW(A$1:B$200)+(COLUMN(A$1:B$200)/1000)),ROW(A95)))</f>
        <v/>
      </c>
    </row>
    <row r="96" spans="5:5" x14ac:dyDescent="0.3">
      <c r="E96" t="str" cm="1">
        <f t="array" ref="E96">IF(ROW(A96)&gt;COUNTIF(A$1:B$200,"&gt;&lt;"),"",SMALL(IF(A$1:$B$200="","",ROW(A$1:B$200)+(COLUMN(A$1:B$200)/1000)),ROW(A96)))</f>
        <v/>
      </c>
    </row>
    <row r="97" spans="5:5" x14ac:dyDescent="0.3">
      <c r="E97" t="str" cm="1">
        <f t="array" ref="E97">IF(ROW(A97)&gt;COUNTIF(A$1:B$200,"&gt;&lt;"),"",SMALL(IF(A$1:$B$200="","",ROW(A$1:B$200)+(COLUMN(A$1:B$200)/1000)),ROW(A97)))</f>
        <v/>
      </c>
    </row>
    <row r="98" spans="5:5" x14ac:dyDescent="0.3">
      <c r="E98" t="str" cm="1">
        <f t="array" ref="E98">IF(ROW(A98)&gt;COUNTIF(A$1:B$200,"&gt;&lt;"),"",SMALL(IF(A$1:$B$200="","",ROW(A$1:B$200)+(COLUMN(A$1:B$200)/1000)),ROW(A98)))</f>
        <v/>
      </c>
    </row>
    <row r="99" spans="5:5" x14ac:dyDescent="0.3">
      <c r="E99" t="str" cm="1">
        <f t="array" ref="E99">IF(ROW(A99)&gt;COUNTIF(A$1:B$200,"&gt;&lt;"),"",SMALL(IF(A$1:$B$200="","",ROW(A$1:B$200)+(COLUMN(A$1:B$200)/1000)),ROW(A99)))</f>
        <v/>
      </c>
    </row>
    <row r="100" spans="5:5" x14ac:dyDescent="0.3">
      <c r="E100" t="str" cm="1">
        <f t="array" ref="E100">IF(ROW(A100)&gt;COUNTIF(A$1:B$200,"&gt;&lt;"),"",SMALL(IF(A$1:$B$200="","",ROW(A$1:B$200)+(COLUMN(A$1:B$200)/1000)),ROW(A100)))</f>
        <v/>
      </c>
    </row>
    <row r="101" spans="5:5" x14ac:dyDescent="0.3">
      <c r="E101" t="str" cm="1">
        <f t="array" ref="E101">IF(ROW(A101)&gt;COUNTIF(A$1:B$200,"&gt;&lt;"),"",SMALL(IF(A$1:$B$200="","",ROW(A$1:B$200)+(COLUMN(A$1:B$200)/1000)),ROW(A101)))</f>
        <v/>
      </c>
    </row>
    <row r="102" spans="5:5" x14ac:dyDescent="0.3">
      <c r="E102" t="str" cm="1">
        <f t="array" ref="E102">IF(ROW(A102)&gt;COUNTIF(A$1:B$200,"&gt;&lt;"),"",SMALL(IF(A$1:$B$200="","",ROW(A$1:B$200)+(COLUMN(A$1:B$200)/1000)),ROW(A102)))</f>
        <v/>
      </c>
    </row>
    <row r="103" spans="5:5" x14ac:dyDescent="0.3">
      <c r="E103" t="str" cm="1">
        <f t="array" ref="E103">IF(ROW(A103)&gt;COUNTIF(A$1:B$200,"&gt;&lt;"),"",SMALL(IF(A$1:$B$200="","",ROW(A$1:B$200)+(COLUMN(A$1:B$200)/1000)),ROW(A103)))</f>
        <v/>
      </c>
    </row>
    <row r="104" spans="5:5" x14ac:dyDescent="0.3">
      <c r="E104" t="str" cm="1">
        <f t="array" ref="E104">IF(ROW(A104)&gt;COUNTIF(A$1:B$200,"&gt;&lt;"),"",SMALL(IF(A$1:$B$200="","",ROW(A$1:B$200)+(COLUMN(A$1:B$200)/1000)),ROW(A104)))</f>
        <v/>
      </c>
    </row>
    <row r="105" spans="5:5" x14ac:dyDescent="0.3">
      <c r="E105" t="str" cm="1">
        <f t="array" ref="E105">IF(ROW(A105)&gt;COUNTIF(A$1:B$200,"&gt;&lt;"),"",SMALL(IF(A$1:$B$200="","",ROW(A$1:B$200)+(COLUMN(A$1:B$200)/1000)),ROW(A105)))</f>
        <v/>
      </c>
    </row>
    <row r="106" spans="5:5" x14ac:dyDescent="0.3">
      <c r="E106" t="str" cm="1">
        <f t="array" ref="E106">IF(ROW(A106)&gt;COUNTIF(A$1:B$200,"&gt;&lt;"),"",SMALL(IF(A$1:$B$200="","",ROW(A$1:B$200)+(COLUMN(A$1:B$200)/1000)),ROW(A106)))</f>
        <v/>
      </c>
    </row>
    <row r="107" spans="5:5" x14ac:dyDescent="0.3">
      <c r="E107" t="str" cm="1">
        <f t="array" ref="E107">IF(ROW(A107)&gt;COUNTIF(A$1:B$200,"&gt;&lt;"),"",SMALL(IF(A$1:$B$200="","",ROW(A$1:B$200)+(COLUMN(A$1:B$200)/1000)),ROW(A107)))</f>
        <v/>
      </c>
    </row>
    <row r="108" spans="5:5" x14ac:dyDescent="0.3">
      <c r="E108" t="str" cm="1">
        <f t="array" ref="E108">IF(ROW(A108)&gt;COUNTIF(A$1:B$200,"&gt;&lt;"),"",SMALL(IF(A$1:$B$200="","",ROW(A$1:B$200)+(COLUMN(A$1:B$200)/1000)),ROW(A108)))</f>
        <v/>
      </c>
    </row>
    <row r="109" spans="5:5" x14ac:dyDescent="0.3">
      <c r="E109" t="str" cm="1">
        <f t="array" ref="E109">IF(ROW(A109)&gt;COUNTIF(A$1:B$200,"&gt;&lt;"),"",SMALL(IF(A$1:$B$200="","",ROW(A$1:B$200)+(COLUMN(A$1:B$200)/1000)),ROW(A109)))</f>
        <v/>
      </c>
    </row>
    <row r="110" spans="5:5" x14ac:dyDescent="0.3">
      <c r="E110" t="str" cm="1">
        <f t="array" ref="E110">IF(ROW(A110)&gt;COUNTIF(A$1:B$200,"&gt;&lt;"),"",SMALL(IF(A$1:$B$200="","",ROW(A$1:B$200)+(COLUMN(A$1:B$200)/1000)),ROW(A110)))</f>
        <v/>
      </c>
    </row>
    <row r="111" spans="5:5" x14ac:dyDescent="0.3">
      <c r="E111" t="str" cm="1">
        <f t="array" ref="E111">IF(ROW(A111)&gt;COUNTIF(A$1:B$200,"&gt;&lt;"),"",SMALL(IF(A$1:$B$200="","",ROW(A$1:B$200)+(COLUMN(A$1:B$200)/1000)),ROW(A111)))</f>
        <v/>
      </c>
    </row>
    <row r="112" spans="5:5" x14ac:dyDescent="0.3">
      <c r="E112" t="str" cm="1">
        <f t="array" ref="E112">IF(ROW(A112)&gt;COUNTIF(A$1:B$200,"&gt;&lt;"),"",SMALL(IF(A$1:$B$200="","",ROW(A$1:B$200)+(COLUMN(A$1:B$200)/1000)),ROW(A112)))</f>
        <v/>
      </c>
    </row>
    <row r="113" spans="5:5" x14ac:dyDescent="0.3">
      <c r="E113" t="str" cm="1">
        <f t="array" ref="E113">IF(ROW(A113)&gt;COUNTIF(A$1:B$200,"&gt;&lt;"),"",SMALL(IF(A$1:$B$200="","",ROW(A$1:B$200)+(COLUMN(A$1:B$200)/1000)),ROW(A113)))</f>
        <v/>
      </c>
    </row>
    <row r="114" spans="5:5" x14ac:dyDescent="0.3">
      <c r="E114" t="str" cm="1">
        <f t="array" ref="E114">IF(ROW(A114)&gt;COUNTIF(A$1:B$200,"&gt;&lt;"),"",SMALL(IF(A$1:$B$200="","",ROW(A$1:B$200)+(COLUMN(A$1:B$200)/1000)),ROW(A114)))</f>
        <v/>
      </c>
    </row>
    <row r="115" spans="5:5" x14ac:dyDescent="0.3">
      <c r="E115" t="str" cm="1">
        <f t="array" ref="E115">IF(ROW(A115)&gt;COUNTIF(A$1:B$200,"&gt;&lt;"),"",SMALL(IF(A$1:$B$200="","",ROW(A$1:B$200)+(COLUMN(A$1:B$200)/1000)),ROW(A115)))</f>
        <v/>
      </c>
    </row>
    <row r="116" spans="5:5" x14ac:dyDescent="0.3">
      <c r="E116" t="str" cm="1">
        <f t="array" ref="E116">IF(ROW(A116)&gt;COUNTIF(A$1:B$200,"&gt;&lt;"),"",SMALL(IF(A$1:$B$200="","",ROW(A$1:B$200)+(COLUMN(A$1:B$200)/1000)),ROW(A116)))</f>
        <v/>
      </c>
    </row>
    <row r="117" spans="5:5" x14ac:dyDescent="0.3">
      <c r="E117" t="str" cm="1">
        <f t="array" ref="E117">IF(ROW(A117)&gt;COUNTIF(A$1:B$200,"&gt;&lt;"),"",SMALL(IF(A$1:$B$200="","",ROW(A$1:B$200)+(COLUMN(A$1:B$200)/1000)),ROW(A117)))</f>
        <v/>
      </c>
    </row>
    <row r="118" spans="5:5" x14ac:dyDescent="0.3">
      <c r="E118" t="str" cm="1">
        <f t="array" ref="E118">IF(ROW(A118)&gt;COUNTIF(A$1:B$200,"&gt;&lt;"),"",SMALL(IF(A$1:$B$200="","",ROW(A$1:B$200)+(COLUMN(A$1:B$200)/1000)),ROW(A118)))</f>
        <v/>
      </c>
    </row>
    <row r="119" spans="5:5" x14ac:dyDescent="0.3">
      <c r="E119" t="str" cm="1">
        <f t="array" ref="E119">IF(ROW(A119)&gt;COUNTIF(A$1:B$200,"&gt;&lt;"),"",SMALL(IF(A$1:$B$200="","",ROW(A$1:B$200)+(COLUMN(A$1:B$200)/1000)),ROW(A119)))</f>
        <v/>
      </c>
    </row>
    <row r="120" spans="5:5" x14ac:dyDescent="0.3">
      <c r="E120" t="str" cm="1">
        <f t="array" ref="E120">IF(ROW(A120)&gt;COUNTIF(A$1:B$200,"&gt;&lt;"),"",SMALL(IF(A$1:$B$200="","",ROW(A$1:B$200)+(COLUMN(A$1:B$200)/1000)),ROW(A120)))</f>
        <v/>
      </c>
    </row>
    <row r="121" spans="5:5" x14ac:dyDescent="0.3">
      <c r="E121" t="str" cm="1">
        <f t="array" ref="E121">IF(ROW(A121)&gt;COUNTIF(A$1:B$200,"&gt;&lt;"),"",SMALL(IF(A$1:$B$200="","",ROW(A$1:B$200)+(COLUMN(A$1:B$200)/1000)),ROW(A121)))</f>
        <v/>
      </c>
    </row>
    <row r="122" spans="5:5" x14ac:dyDescent="0.3">
      <c r="E122" t="str" cm="1">
        <f t="array" ref="E122">IF(ROW(A122)&gt;COUNTIF(A$1:B$200,"&gt;&lt;"),"",SMALL(IF(A$1:$B$200="","",ROW(A$1:B$200)+(COLUMN(A$1:B$200)/1000)),ROW(A122)))</f>
        <v/>
      </c>
    </row>
    <row r="123" spans="5:5" x14ac:dyDescent="0.3">
      <c r="E123" t="str" cm="1">
        <f t="array" ref="E123">IF(ROW(A123)&gt;COUNTIF(A$1:B$200,"&gt;&lt;"),"",SMALL(IF(A$1:$B$200="","",ROW(A$1:B$200)+(COLUMN(A$1:B$200)/1000)),ROW(A123)))</f>
        <v/>
      </c>
    </row>
    <row r="124" spans="5:5" x14ac:dyDescent="0.3">
      <c r="E124" t="str" cm="1">
        <f t="array" ref="E124">IF(ROW(A124)&gt;COUNTIF(A$1:B$200,"&gt;&lt;"),"",SMALL(IF(A$1:$B$200="","",ROW(A$1:B$200)+(COLUMN(A$1:B$200)/1000)),ROW(A124)))</f>
        <v/>
      </c>
    </row>
    <row r="125" spans="5:5" x14ac:dyDescent="0.3">
      <c r="E125" t="str" cm="1">
        <f t="array" ref="E125">IF(ROW(A125)&gt;COUNTIF(A$1:B$200,"&gt;&lt;"),"",SMALL(IF(A$1:$B$200="","",ROW(A$1:B$200)+(COLUMN(A$1:B$200)/1000)),ROW(A125)))</f>
        <v/>
      </c>
    </row>
    <row r="126" spans="5:5" x14ac:dyDescent="0.3">
      <c r="E126" t="str" cm="1">
        <f t="array" ref="E126">IF(ROW(A126)&gt;COUNTIF(A$1:B$200,"&gt;&lt;"),"",SMALL(IF(A$1:$B$200="","",ROW(A$1:B$200)+(COLUMN(A$1:B$200)/1000)),ROW(A126)))</f>
        <v/>
      </c>
    </row>
    <row r="127" spans="5:5" x14ac:dyDescent="0.3">
      <c r="E127" t="str" cm="1">
        <f t="array" ref="E127">IF(ROW(A127)&gt;COUNTIF(A$1:B$200,"&gt;&lt;"),"",SMALL(IF(A$1:$B$200="","",ROW(A$1:B$200)+(COLUMN(A$1:B$200)/1000)),ROW(A127)))</f>
        <v/>
      </c>
    </row>
    <row r="128" spans="5:5" x14ac:dyDescent="0.3">
      <c r="E128" t="str" cm="1">
        <f t="array" ref="E128">IF(ROW(A128)&gt;COUNTIF(A$1:B$200,"&gt;&lt;"),"",SMALL(IF(A$1:$B$200="","",ROW(A$1:B$200)+(COLUMN(A$1:B$200)/1000)),ROW(A128)))</f>
        <v/>
      </c>
    </row>
    <row r="129" spans="5:5" x14ac:dyDescent="0.3">
      <c r="E129" t="str" cm="1">
        <f t="array" ref="E129">IF(ROW(A129)&gt;COUNTIF(A$1:B$200,"&gt;&lt;"),"",SMALL(IF(A$1:$B$200="","",ROW(A$1:B$200)+(COLUMN(A$1:B$200)/1000)),ROW(A129)))</f>
        <v/>
      </c>
    </row>
    <row r="130" spans="5:5" x14ac:dyDescent="0.3">
      <c r="E130" t="str" cm="1">
        <f t="array" ref="E130">IF(ROW(A130)&gt;COUNTIF(A$1:B$200,"&gt;&lt;"),"",SMALL(IF(A$1:$B$200="","",ROW(A$1:B$200)+(COLUMN(A$1:B$200)/1000)),ROW(A130)))</f>
        <v/>
      </c>
    </row>
    <row r="131" spans="5:5" x14ac:dyDescent="0.3">
      <c r="E131" t="str" cm="1">
        <f t="array" ref="E131">IF(ROW(A131)&gt;COUNTIF(A$1:B$200,"&gt;&lt;"),"",SMALL(IF(A$1:$B$200="","",ROW(A$1:B$200)+(COLUMN(A$1:B$200)/1000)),ROW(A131)))</f>
        <v/>
      </c>
    </row>
    <row r="132" spans="5:5" x14ac:dyDescent="0.3">
      <c r="E132" t="str" cm="1">
        <f t="array" ref="E132">IF(ROW(A132)&gt;COUNTIF(A$1:B$200,"&gt;&lt;"),"",SMALL(IF(A$1:$B$200="","",ROW(A$1:B$200)+(COLUMN(A$1:B$200)/1000)),ROW(A132)))</f>
        <v/>
      </c>
    </row>
    <row r="133" spans="5:5" x14ac:dyDescent="0.3">
      <c r="E133" t="str" cm="1">
        <f t="array" ref="E133">IF(ROW(A133)&gt;COUNTIF(A$1:B$200,"&gt;&lt;"),"",SMALL(IF(A$1:$B$200="","",ROW(A$1:B$200)+(COLUMN(A$1:B$200)/1000)),ROW(A133)))</f>
        <v/>
      </c>
    </row>
    <row r="134" spans="5:5" x14ac:dyDescent="0.3">
      <c r="E134" t="str" cm="1">
        <f t="array" ref="E134">IF(ROW(A134)&gt;COUNTIF(A$1:B$200,"&gt;&lt;"),"",SMALL(IF(A$1:$B$200="","",ROW(A$1:B$200)+(COLUMN(A$1:B$200)/1000)),ROW(A134)))</f>
        <v/>
      </c>
    </row>
    <row r="135" spans="5:5" x14ac:dyDescent="0.3">
      <c r="E135" t="str" cm="1">
        <f t="array" ref="E135">IF(ROW(A135)&gt;COUNTIF(A$1:B$200,"&gt;&lt;"),"",SMALL(IF(A$1:$B$200="","",ROW(A$1:B$200)+(COLUMN(A$1:B$200)/1000)),ROW(A135)))</f>
        <v/>
      </c>
    </row>
    <row r="136" spans="5:5" x14ac:dyDescent="0.3">
      <c r="E136" t="str" cm="1">
        <f t="array" ref="E136">IF(ROW(A136)&gt;COUNTIF(A$1:B$200,"&gt;&lt;"),"",SMALL(IF(A$1:$B$200="","",ROW(A$1:B$200)+(COLUMN(A$1:B$200)/1000)),ROW(A136)))</f>
        <v/>
      </c>
    </row>
    <row r="137" spans="5:5" x14ac:dyDescent="0.3">
      <c r="E137" t="str" cm="1">
        <f t="array" ref="E137">IF(ROW(A137)&gt;COUNTIF(A$1:B$200,"&gt;&lt;"),"",SMALL(IF(A$1:$B$200="","",ROW(A$1:B$200)+(COLUMN(A$1:B$200)/1000)),ROW(A137)))</f>
        <v/>
      </c>
    </row>
    <row r="138" spans="5:5" x14ac:dyDescent="0.3">
      <c r="E138" t="str" cm="1">
        <f t="array" ref="E138">IF(ROW(A138)&gt;COUNTIF(A$1:B$200,"&gt;&lt;"),"",SMALL(IF(A$1:$B$200="","",ROW(A$1:B$200)+(COLUMN(A$1:B$200)/1000)),ROW(A138)))</f>
        <v/>
      </c>
    </row>
    <row r="139" spans="5:5" x14ac:dyDescent="0.3">
      <c r="E139" t="str" cm="1">
        <f t="array" ref="E139">IF(ROW(A139)&gt;COUNTIF(A$1:B$200,"&gt;&lt;"),"",SMALL(IF(A$1:$B$200="","",ROW(A$1:B$200)+(COLUMN(A$1:B$200)/1000)),ROW(A139)))</f>
        <v/>
      </c>
    </row>
    <row r="140" spans="5:5" x14ac:dyDescent="0.3">
      <c r="E140" t="str" cm="1">
        <f t="array" ref="E140">IF(ROW(A140)&gt;COUNTIF(A$1:B$200,"&gt;&lt;"),"",SMALL(IF(A$1:$B$200="","",ROW(A$1:B$200)+(COLUMN(A$1:B$200)/1000)),ROW(A140)))</f>
        <v/>
      </c>
    </row>
    <row r="141" spans="5:5" x14ac:dyDescent="0.3">
      <c r="E141" t="str" cm="1">
        <f t="array" ref="E141">IF(ROW(A141)&gt;COUNTIF(A$1:B$200,"&gt;&lt;"),"",SMALL(IF(A$1:$B$200="","",ROW(A$1:B$200)+(COLUMN(A$1:B$200)/1000)),ROW(A141)))</f>
        <v/>
      </c>
    </row>
    <row r="142" spans="5:5" x14ac:dyDescent="0.3">
      <c r="E142" t="str" cm="1">
        <f t="array" ref="E142">IF(ROW(A142)&gt;COUNTIF(A$1:B$200,"&gt;&lt;"),"",SMALL(IF(A$1:$B$200="","",ROW(A$1:B$200)+(COLUMN(A$1:B$200)/1000)),ROW(A142)))</f>
        <v/>
      </c>
    </row>
    <row r="143" spans="5:5" x14ac:dyDescent="0.3">
      <c r="E143" t="str" cm="1">
        <f t="array" ref="E143">IF(ROW(A143)&gt;COUNTIF(A$1:B$200,"&gt;&lt;"),"",SMALL(IF(A$1:$B$200="","",ROW(A$1:B$200)+(COLUMN(A$1:B$200)/1000)),ROW(A143)))</f>
        <v/>
      </c>
    </row>
    <row r="144" spans="5:5" x14ac:dyDescent="0.3">
      <c r="E144" t="str" cm="1">
        <f t="array" ref="E144">IF(ROW(A144)&gt;COUNTIF(A$1:B$200,"&gt;&lt;"),"",SMALL(IF(A$1:$B$200="","",ROW(A$1:B$200)+(COLUMN(A$1:B$200)/1000)),ROW(A144)))</f>
        <v/>
      </c>
    </row>
    <row r="145" spans="5:5" x14ac:dyDescent="0.3">
      <c r="E145" t="str" cm="1">
        <f t="array" ref="E145">IF(ROW(A145)&gt;COUNTIF(A$1:B$200,"&gt;&lt;"),"",SMALL(IF(A$1:$B$200="","",ROW(A$1:B$200)+(COLUMN(A$1:B$200)/1000)),ROW(A145)))</f>
        <v/>
      </c>
    </row>
    <row r="146" spans="5:5" x14ac:dyDescent="0.3">
      <c r="E146" t="str" cm="1">
        <f t="array" ref="E146">IF(ROW(A146)&gt;COUNTIF(A$1:B$200,"&gt;&lt;"),"",SMALL(IF(A$1:$B$200="","",ROW(A$1:B$200)+(COLUMN(A$1:B$200)/1000)),ROW(A146)))</f>
        <v/>
      </c>
    </row>
    <row r="147" spans="5:5" x14ac:dyDescent="0.3">
      <c r="E147" t="str" cm="1">
        <f t="array" ref="E147">IF(ROW(A147)&gt;COUNTIF(A$1:B$200,"&gt;&lt;"),"",SMALL(IF(A$1:$B$200="","",ROW(A$1:B$200)+(COLUMN(A$1:B$200)/1000)),ROW(A147)))</f>
        <v/>
      </c>
    </row>
    <row r="148" spans="5:5" x14ac:dyDescent="0.3">
      <c r="E148" t="str" cm="1">
        <f t="array" ref="E148">IF(ROW(A148)&gt;COUNTIF(A$1:B$200,"&gt;&lt;"),"",SMALL(IF(A$1:$B$200="","",ROW(A$1:B$200)+(COLUMN(A$1:B$200)/1000)),ROW(A148)))</f>
        <v/>
      </c>
    </row>
    <row r="149" spans="5:5" x14ac:dyDescent="0.3">
      <c r="E149" t="str" cm="1">
        <f t="array" ref="E149">IF(ROW(A149)&gt;COUNTIF(A$1:B$200,"&gt;&lt;"),"",SMALL(IF(A$1:$B$200="","",ROW(A$1:B$200)+(COLUMN(A$1:B$200)/1000)),ROW(A149)))</f>
        <v/>
      </c>
    </row>
    <row r="150" spans="5:5" x14ac:dyDescent="0.3">
      <c r="E150" t="str" cm="1">
        <f t="array" ref="E150">IF(ROW(A150)&gt;COUNTIF(A$1:B$200,"&gt;&lt;"),"",SMALL(IF(A$1:$B$200="","",ROW(A$1:B$200)+(COLUMN(A$1:B$200)/1000)),ROW(A150)))</f>
        <v/>
      </c>
    </row>
    <row r="151" spans="5:5" x14ac:dyDescent="0.3">
      <c r="E151" t="str" cm="1">
        <f t="array" ref="E151">IF(ROW(A151)&gt;COUNTIF(A$1:B$200,"&gt;&lt;"),"",SMALL(IF(A$1:$B$200="","",ROW(A$1:B$200)+(COLUMN(A$1:B$200)/1000)),ROW(A151)))</f>
        <v/>
      </c>
    </row>
    <row r="152" spans="5:5" x14ac:dyDescent="0.3">
      <c r="E152" t="str" cm="1">
        <f t="array" ref="E152">IF(ROW(A152)&gt;COUNTIF(A$1:B$200,"&gt;&lt;"),"",SMALL(IF(A$1:$B$200="","",ROW(A$1:B$200)+(COLUMN(A$1:B$200)/1000)),ROW(A152)))</f>
        <v/>
      </c>
    </row>
    <row r="153" spans="5:5" x14ac:dyDescent="0.3">
      <c r="E153" t="str" cm="1">
        <f t="array" ref="E153">IF(ROW(A153)&gt;COUNTIF(A$1:B$200,"&gt;&lt;"),"",SMALL(IF(A$1:$B$200="","",ROW(A$1:B$200)+(COLUMN(A$1:B$200)/1000)),ROW(A153)))</f>
        <v/>
      </c>
    </row>
    <row r="154" spans="5:5" x14ac:dyDescent="0.3">
      <c r="E154" t="str" cm="1">
        <f t="array" ref="E154">IF(ROW(A154)&gt;COUNTIF(A$1:B$200,"&gt;&lt;"),"",SMALL(IF(A$1:$B$200="","",ROW(A$1:B$200)+(COLUMN(A$1:B$200)/1000)),ROW(A154)))</f>
        <v/>
      </c>
    </row>
    <row r="155" spans="5:5" x14ac:dyDescent="0.3">
      <c r="E155" t="str" cm="1">
        <f t="array" ref="E155">IF(ROW(A155)&gt;COUNTIF(A$1:B$200,"&gt;&lt;"),"",SMALL(IF(A$1:$B$200="","",ROW(A$1:B$200)+(COLUMN(A$1:B$200)/1000)),ROW(A155)))</f>
        <v/>
      </c>
    </row>
    <row r="156" spans="5:5" x14ac:dyDescent="0.3">
      <c r="E156" t="str" cm="1">
        <f t="array" ref="E156">IF(ROW(A156)&gt;COUNTIF(A$1:B$200,"&gt;&lt;"),"",SMALL(IF(A$1:$B$200="","",ROW(A$1:B$200)+(COLUMN(A$1:B$200)/1000)),ROW(A156)))</f>
        <v/>
      </c>
    </row>
    <row r="157" spans="5:5" x14ac:dyDescent="0.3">
      <c r="E157" t="str" cm="1">
        <f t="array" ref="E157">IF(ROW(A157)&gt;COUNTIF(A$1:B$200,"&gt;&lt;"),"",SMALL(IF(A$1:$B$200="","",ROW(A$1:B$200)+(COLUMN(A$1:B$200)/1000)),ROW(A157)))</f>
        <v/>
      </c>
    </row>
    <row r="158" spans="5:5" x14ac:dyDescent="0.3">
      <c r="E158" t="str" cm="1">
        <f t="array" ref="E158">IF(ROW(A158)&gt;COUNTIF(A$1:B$200,"&gt;&lt;"),"",SMALL(IF(A$1:$B$200="","",ROW(A$1:B$200)+(COLUMN(A$1:B$200)/1000)),ROW(A158)))</f>
        <v/>
      </c>
    </row>
    <row r="159" spans="5:5" x14ac:dyDescent="0.3">
      <c r="E159" t="str" cm="1">
        <f t="array" ref="E159">IF(ROW(A159)&gt;COUNTIF(A$1:B$200,"&gt;&lt;"),"",SMALL(IF(A$1:$B$200="","",ROW(A$1:B$200)+(COLUMN(A$1:B$200)/1000)),ROW(A159)))</f>
        <v/>
      </c>
    </row>
    <row r="160" spans="5:5" x14ac:dyDescent="0.3">
      <c r="E160" t="str" cm="1">
        <f t="array" ref="E160">IF(ROW(A160)&gt;COUNTIF(A$1:B$200,"&gt;&lt;"),"",SMALL(IF(A$1:$B$200="","",ROW(A$1:B$200)+(COLUMN(A$1:B$200)/1000)),ROW(A160)))</f>
        <v/>
      </c>
    </row>
    <row r="161" spans="5:5" x14ac:dyDescent="0.3">
      <c r="E161" t="str" cm="1">
        <f t="array" ref="E161">IF(ROW(A161)&gt;COUNTIF(A$1:B$200,"&gt;&lt;"),"",SMALL(IF(A$1:$B$200="","",ROW(A$1:B$200)+(COLUMN(A$1:B$200)/1000)),ROW(A161)))</f>
        <v/>
      </c>
    </row>
    <row r="162" spans="5:5" x14ac:dyDescent="0.3">
      <c r="E162" t="str" cm="1">
        <f t="array" ref="E162">IF(ROW(A162)&gt;COUNTIF(A$1:B$200,"&gt;&lt;"),"",SMALL(IF(A$1:$B$200="","",ROW(A$1:B$200)+(COLUMN(A$1:B$200)/1000)),ROW(A162)))</f>
        <v/>
      </c>
    </row>
    <row r="163" spans="5:5" x14ac:dyDescent="0.3">
      <c r="E163" t="str" cm="1">
        <f t="array" ref="E163">IF(ROW(A163)&gt;COUNTIF(A$1:B$200,"&gt;&lt;"),"",SMALL(IF(A$1:$B$200="","",ROW(A$1:B$200)+(COLUMN(A$1:B$200)/1000)),ROW(A163)))</f>
        <v/>
      </c>
    </row>
    <row r="164" spans="5:5" x14ac:dyDescent="0.3">
      <c r="E164" t="str" cm="1">
        <f t="array" ref="E164">IF(ROW(A164)&gt;COUNTIF(A$1:B$200,"&gt;&lt;"),"",SMALL(IF(A$1:$B$200="","",ROW(A$1:B$200)+(COLUMN(A$1:B$200)/1000)),ROW(A164)))</f>
        <v/>
      </c>
    </row>
    <row r="165" spans="5:5" x14ac:dyDescent="0.3">
      <c r="E165" t="str" cm="1">
        <f t="array" ref="E165">IF(ROW(A165)&gt;COUNTIF(A$1:B$200,"&gt;&lt;"),"",SMALL(IF(A$1:$B$200="","",ROW(A$1:B$200)+(COLUMN(A$1:B$200)/1000)),ROW(A165)))</f>
        <v/>
      </c>
    </row>
    <row r="166" spans="5:5" x14ac:dyDescent="0.3">
      <c r="E166" t="str" cm="1">
        <f t="array" ref="E166">IF(ROW(A166)&gt;COUNTIF(A$1:B$200,"&gt;&lt;"),"",SMALL(IF(A$1:$B$200="","",ROW(A$1:B$200)+(COLUMN(A$1:B$200)/1000)),ROW(A166)))</f>
        <v/>
      </c>
    </row>
    <row r="167" spans="5:5" x14ac:dyDescent="0.3">
      <c r="E167" t="str" cm="1">
        <f t="array" ref="E167">IF(ROW(A167)&gt;COUNTIF(A$1:B$200,"&gt;&lt;"),"",SMALL(IF(A$1:$B$200="","",ROW(A$1:B$200)+(COLUMN(A$1:B$200)/1000)),ROW(A167)))</f>
        <v/>
      </c>
    </row>
    <row r="168" spans="5:5" x14ac:dyDescent="0.3">
      <c r="E168" t="str" cm="1">
        <f t="array" ref="E168">IF(ROW(A168)&gt;COUNTIF(A$1:B$200,"&gt;&lt;"),"",SMALL(IF(A$1:$B$200="","",ROW(A$1:B$200)+(COLUMN(A$1:B$200)/1000)),ROW(A168)))</f>
        <v/>
      </c>
    </row>
    <row r="169" spans="5:5" x14ac:dyDescent="0.3">
      <c r="E169" t="str" cm="1">
        <f t="array" ref="E169">IF(ROW(A169)&gt;COUNTIF(A$1:B$200,"&gt;&lt;"),"",SMALL(IF(A$1:$B$200="","",ROW(A$1:B$200)+(COLUMN(A$1:B$200)/1000)),ROW(A169)))</f>
        <v/>
      </c>
    </row>
    <row r="170" spans="5:5" x14ac:dyDescent="0.3">
      <c r="E170" t="str" cm="1">
        <f t="array" ref="E170">IF(ROW(A170)&gt;COUNTIF(A$1:B$200,"&gt;&lt;"),"",SMALL(IF(A$1:$B$200="","",ROW(A$1:B$200)+(COLUMN(A$1:B$200)/1000)),ROW(A170)))</f>
        <v/>
      </c>
    </row>
    <row r="171" spans="5:5" x14ac:dyDescent="0.3">
      <c r="E171" t="str" cm="1">
        <f t="array" ref="E171">IF(ROW(A171)&gt;COUNTIF(A$1:B$200,"&gt;&lt;"),"",SMALL(IF(A$1:$B$200="","",ROW(A$1:B$200)+(COLUMN(A$1:B$200)/1000)),ROW(A171)))</f>
        <v/>
      </c>
    </row>
    <row r="172" spans="5:5" x14ac:dyDescent="0.3">
      <c r="E172" t="str" cm="1">
        <f t="array" ref="E172">IF(ROW(A172)&gt;COUNTIF(A$1:B$200,"&gt;&lt;"),"",SMALL(IF(A$1:$B$200="","",ROW(A$1:B$200)+(COLUMN(A$1:B$200)/1000)),ROW(A172)))</f>
        <v/>
      </c>
    </row>
    <row r="173" spans="5:5" x14ac:dyDescent="0.3">
      <c r="E173" t="str" cm="1">
        <f t="array" ref="E173">IF(ROW(A173)&gt;COUNTIF(A$1:B$200,"&gt;&lt;"),"",SMALL(IF(A$1:$B$200="","",ROW(A$1:B$200)+(COLUMN(A$1:B$200)/1000)),ROW(A173)))</f>
        <v/>
      </c>
    </row>
    <row r="174" spans="5:5" x14ac:dyDescent="0.3">
      <c r="E174" t="str" cm="1">
        <f t="array" ref="E174">IF(ROW(A174)&gt;COUNTIF(A$1:B$200,"&gt;&lt;"),"",SMALL(IF(A$1:$B$200="","",ROW(A$1:B$200)+(COLUMN(A$1:B$200)/1000)),ROW(A174)))</f>
        <v/>
      </c>
    </row>
    <row r="175" spans="5:5" x14ac:dyDescent="0.3">
      <c r="E175" t="str" cm="1">
        <f t="array" ref="E175">IF(ROW(A175)&gt;COUNTIF(A$1:B$200,"&gt;&lt;"),"",SMALL(IF(A$1:$B$200="","",ROW(A$1:B$200)+(COLUMN(A$1:B$200)/1000)),ROW(A175)))</f>
        <v/>
      </c>
    </row>
    <row r="176" spans="5:5" x14ac:dyDescent="0.3">
      <c r="E176" t="str" cm="1">
        <f t="array" ref="E176">IF(ROW(A176)&gt;COUNTIF(A$1:B$200,"&gt;&lt;"),"",SMALL(IF(A$1:$B$200="","",ROW(A$1:B$200)+(COLUMN(A$1:B$200)/1000)),ROW(A176)))</f>
        <v/>
      </c>
    </row>
    <row r="177" spans="5:5" x14ac:dyDescent="0.3">
      <c r="E177" t="str" cm="1">
        <f t="array" ref="E177">IF(ROW(A177)&gt;COUNTIF(A$1:B$200,"&gt;&lt;"),"",SMALL(IF(A$1:$B$200="","",ROW(A$1:B$200)+(COLUMN(A$1:B$200)/1000)),ROW(A177)))</f>
        <v/>
      </c>
    </row>
    <row r="178" spans="5:5" x14ac:dyDescent="0.3">
      <c r="E178" t="str" cm="1">
        <f t="array" ref="E178">IF(ROW(A178)&gt;COUNTIF(A$1:B$200,"&gt;&lt;"),"",SMALL(IF(A$1:$B$200="","",ROW(A$1:B$200)+(COLUMN(A$1:B$200)/1000)),ROW(A178)))</f>
        <v/>
      </c>
    </row>
    <row r="179" spans="5:5" x14ac:dyDescent="0.3">
      <c r="E179" t="str" cm="1">
        <f t="array" ref="E179">IF(ROW(A179)&gt;COUNTIF(A$1:B$200,"&gt;&lt;"),"",SMALL(IF(A$1:$B$200="","",ROW(A$1:B$200)+(COLUMN(A$1:B$200)/1000)),ROW(A179)))</f>
        <v/>
      </c>
    </row>
    <row r="180" spans="5:5" x14ac:dyDescent="0.3">
      <c r="E180" t="str" cm="1">
        <f t="array" ref="E180">IF(ROW(A180)&gt;COUNTIF(A$1:B$200,"&gt;&lt;"),"",SMALL(IF(A$1:$B$200="","",ROW(A$1:B$200)+(COLUMN(A$1:B$200)/1000)),ROW(A180)))</f>
        <v/>
      </c>
    </row>
    <row r="181" spans="5:5" x14ac:dyDescent="0.3">
      <c r="E181" t="str" cm="1">
        <f t="array" ref="E181">IF(ROW(A181)&gt;COUNTIF(A$1:B$200,"&gt;&lt;"),"",SMALL(IF(A$1:$B$200="","",ROW(A$1:B$200)+(COLUMN(A$1:B$200)/1000)),ROW(A181)))</f>
        <v/>
      </c>
    </row>
    <row r="182" spans="5:5" x14ac:dyDescent="0.3">
      <c r="E182" t="str" cm="1">
        <f t="array" ref="E182">IF(ROW(A182)&gt;COUNTIF(A$1:B$200,"&gt;&lt;"),"",SMALL(IF(A$1:$B$200="","",ROW(A$1:B$200)+(COLUMN(A$1:B$200)/1000)),ROW(A182)))</f>
        <v/>
      </c>
    </row>
    <row r="183" spans="5:5" x14ac:dyDescent="0.3">
      <c r="E183" t="str" cm="1">
        <f t="array" ref="E183">IF(ROW(A183)&gt;COUNTIF(A$1:B$200,"&gt;&lt;"),"",SMALL(IF(A$1:$B$200="","",ROW(A$1:B$200)+(COLUMN(A$1:B$200)/1000)),ROW(A183)))</f>
        <v/>
      </c>
    </row>
    <row r="184" spans="5:5" x14ac:dyDescent="0.3">
      <c r="E184" t="str" cm="1">
        <f t="array" ref="E184">IF(ROW(A184)&gt;COUNTIF(A$1:B$200,"&gt;&lt;"),"",SMALL(IF(A$1:$B$200="","",ROW(A$1:B$200)+(COLUMN(A$1:B$200)/1000)),ROW(A184)))</f>
        <v/>
      </c>
    </row>
    <row r="185" spans="5:5" x14ac:dyDescent="0.3">
      <c r="E185" t="str" cm="1">
        <f t="array" ref="E185">IF(ROW(A185)&gt;COUNTIF(A$1:B$200,"&gt;&lt;"),"",SMALL(IF(A$1:$B$200="","",ROW(A$1:B$200)+(COLUMN(A$1:B$200)/1000)),ROW(A185)))</f>
        <v/>
      </c>
    </row>
    <row r="186" spans="5:5" x14ac:dyDescent="0.3">
      <c r="E186" t="str" cm="1">
        <f t="array" ref="E186">IF(ROW(A186)&gt;COUNTIF(A$1:B$200,"&gt;&lt;"),"",SMALL(IF(A$1:$B$200="","",ROW(A$1:B$200)+(COLUMN(A$1:B$200)/1000)),ROW(A186)))</f>
        <v/>
      </c>
    </row>
    <row r="187" spans="5:5" x14ac:dyDescent="0.3">
      <c r="E187" t="str" cm="1">
        <f t="array" ref="E187">IF(ROW(A187)&gt;COUNTIF(A$1:B$200,"&gt;&lt;"),"",SMALL(IF(A$1:$B$200="","",ROW(A$1:B$200)+(COLUMN(A$1:B$200)/1000)),ROW(A187)))</f>
        <v/>
      </c>
    </row>
    <row r="188" spans="5:5" x14ac:dyDescent="0.3">
      <c r="E188" t="str" cm="1">
        <f t="array" ref="E188">IF(ROW(A188)&gt;COUNTIF(A$1:B$200,"&gt;&lt;"),"",SMALL(IF(A$1:$B$200="","",ROW(A$1:B$200)+(COLUMN(A$1:B$200)/1000)),ROW(A188)))</f>
        <v/>
      </c>
    </row>
    <row r="189" spans="5:5" x14ac:dyDescent="0.3">
      <c r="E189" t="str" cm="1">
        <f t="array" ref="E189">IF(ROW(A189)&gt;COUNTIF(A$1:B$200,"&gt;&lt;"),"",SMALL(IF(A$1:$B$200="","",ROW(A$1:B$200)+(COLUMN(A$1:B$200)/1000)),ROW(A189)))</f>
        <v/>
      </c>
    </row>
    <row r="190" spans="5:5" x14ac:dyDescent="0.3">
      <c r="E190" t="str" cm="1">
        <f t="array" ref="E190">IF(ROW(A190)&gt;COUNTIF(A$1:B$200,"&gt;&lt;"),"",SMALL(IF(A$1:$B$200="","",ROW(A$1:B$200)+(COLUMN(A$1:B$200)/1000)),ROW(A190)))</f>
        <v/>
      </c>
    </row>
    <row r="191" spans="5:5" x14ac:dyDescent="0.3">
      <c r="E191" t="str" cm="1">
        <f t="array" ref="E191">IF(ROW(A191)&gt;COUNTIF(A$1:B$200,"&gt;&lt;"),"",SMALL(IF(A$1:$B$200="","",ROW(A$1:B$200)+(COLUMN(A$1:B$200)/1000)),ROW(A191)))</f>
        <v/>
      </c>
    </row>
    <row r="192" spans="5:5" x14ac:dyDescent="0.3">
      <c r="E192" t="str" cm="1">
        <f t="array" ref="E192">IF(ROW(A192)&gt;COUNTIF(A$1:B$200,"&gt;&lt;"),"",SMALL(IF(A$1:$B$200="","",ROW(A$1:B$200)+(COLUMN(A$1:B$200)/1000)),ROW(A192)))</f>
        <v/>
      </c>
    </row>
    <row r="193" spans="5:5" x14ac:dyDescent="0.3">
      <c r="E193" t="str" cm="1">
        <f t="array" ref="E193">IF(ROW(A193)&gt;COUNTIF(A$1:B$200,"&gt;&lt;"),"",SMALL(IF(A$1:$B$200="","",ROW(A$1:B$200)+(COLUMN(A$1:B$200)/1000)),ROW(A193)))</f>
        <v/>
      </c>
    </row>
    <row r="194" spans="5:5" x14ac:dyDescent="0.3">
      <c r="E194" t="str" cm="1">
        <f t="array" ref="E194">IF(ROW(A194)&gt;COUNTIF(A$1:B$200,"&gt;&lt;"),"",SMALL(IF(A$1:$B$200="","",ROW(A$1:B$200)+(COLUMN(A$1:B$200)/1000)),ROW(A194)))</f>
        <v/>
      </c>
    </row>
    <row r="195" spans="5:5" x14ac:dyDescent="0.3">
      <c r="E195" t="str" cm="1">
        <f t="array" ref="E195">IF(ROW(A195)&gt;COUNTIF(A$1:B$200,"&gt;&lt;"),"",SMALL(IF(A$1:$B$200="","",ROW(A$1:B$200)+(COLUMN(A$1:B$200)/1000)),ROW(A195)))</f>
        <v/>
      </c>
    </row>
    <row r="196" spans="5:5" x14ac:dyDescent="0.3">
      <c r="E196" t="str" cm="1">
        <f t="array" ref="E196">IF(ROW(A196)&gt;COUNTIF(A$1:B$200,"&gt;&lt;"),"",SMALL(IF(A$1:$B$200="","",ROW(A$1:B$200)+(COLUMN(A$1:B$200)/1000)),ROW(A196)))</f>
        <v/>
      </c>
    </row>
    <row r="197" spans="5:5" x14ac:dyDescent="0.3">
      <c r="E197" t="str" cm="1">
        <f t="array" ref="E197">IF(ROW(A197)&gt;COUNTIF(A$1:B$200,"&gt;&lt;"),"",SMALL(IF(A$1:$B$200="","",ROW(A$1:B$200)+(COLUMN(A$1:B$200)/1000)),ROW(A197)))</f>
        <v/>
      </c>
    </row>
    <row r="198" spans="5:5" x14ac:dyDescent="0.3">
      <c r="E198" t="str" cm="1">
        <f t="array" ref="E198">IF(ROW(A198)&gt;COUNTIF(A$1:B$200,"&gt;&lt;"),"",SMALL(IF(A$1:$B$200="","",ROW(A$1:B$200)+(COLUMN(A$1:B$200)/1000)),ROW(A198)))</f>
        <v/>
      </c>
    </row>
    <row r="199" spans="5:5" x14ac:dyDescent="0.3">
      <c r="E199" t="str" cm="1">
        <f t="array" ref="E199">IF(ROW(A199)&gt;COUNTIF(A$1:B$200,"&gt;&lt;"),"",SMALL(IF(A$1:$B$200="","",ROW(A$1:B$200)+(COLUMN(A$1:B$200)/1000)),ROW(A199)))</f>
        <v/>
      </c>
    </row>
    <row r="200" spans="5:5" x14ac:dyDescent="0.3">
      <c r="E200" t="str" cm="1">
        <f t="array" ref="E200">IF(ROW(A200)&gt;COUNTIF(A$1:B$200,"&gt;&lt;"),"",SMALL(IF(A$1:$B$200="","",ROW(A$1:B$200)+(COLUMN(A$1:B$200)/1000)),ROW(A200)))</f>
        <v/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D311F-AD9F-4EC1-9952-EF0F901AC0C6}">
  <dimension ref="A1:I17"/>
  <sheetViews>
    <sheetView workbookViewId="0">
      <selection activeCell="O5" sqref="O5"/>
    </sheetView>
  </sheetViews>
  <sheetFormatPr baseColWidth="10" defaultRowHeight="14.4" x14ac:dyDescent="0.3"/>
  <sheetData>
    <row r="1" spans="1:9" x14ac:dyDescent="0.3">
      <c r="A1" s="2" t="s">
        <v>0</v>
      </c>
      <c r="B1" s="2" t="s">
        <v>1</v>
      </c>
      <c r="C1" s="2" t="s">
        <v>21</v>
      </c>
      <c r="D1" s="2" t="s">
        <v>22</v>
      </c>
      <c r="E1" s="2" t="s">
        <v>3</v>
      </c>
      <c r="F1" s="2" t="s">
        <v>4</v>
      </c>
      <c r="G1" s="2" t="s">
        <v>5</v>
      </c>
    </row>
    <row r="2" spans="1:9" x14ac:dyDescent="0.3">
      <c r="A2" s="7" t="str">
        <f ca="1">IFERROR(LEFT('param rustique'!J2,SEARCH(" ",'param rustique'!J2)-1),"")</f>
        <v>12345</v>
      </c>
      <c r="B2" s="7" t="str">
        <f ca="1">IFERROR(MID('param rustique'!J2,SEARCH(" ",'param rustique'!J2)+1,10),"")</f>
        <v>D</v>
      </c>
      <c r="C2" s="8" t="str" cm="1">
        <f t="array" aca="1" ref="C2" ca="1">IFERROR(INDEX('Fournisseur 1'!$C$2:$C$45,MATCH($A2&amp;$B2,'Fournisseur 1'!$A$2:$A$45&amp;'Fournisseur 1'!$B$2:$B$45,0)),"")</f>
        <v>Produit 6</v>
      </c>
      <c r="D2" s="8" t="str" cm="1">
        <f t="array" aca="1" ref="D2" ca="1">IFERROR(INDEX('Fournisseur 2'!$C$2:$C$45,MATCH($A2&amp;$B2,'Fournisseur 2'!$A$2:$A$45&amp;'Fournisseur 2'!$B$2:$B$45,0)),"")</f>
        <v>Prod 6</v>
      </c>
      <c r="E2" s="8" cm="1">
        <f t="array" aca="1" ref="E2" ca="1">IFERROR(INDEX('Fournisseur 1'!$D$2:$D$45,MATCH($A2&amp;$B2,'Fournisseur 1'!$A$2:$A$45&amp;'Fournisseur 1'!$B$2:$B$45,0)),"")</f>
        <v>1000</v>
      </c>
      <c r="F2" s="8" cm="1">
        <f t="array" aca="1" ref="F2" ca="1">IFERROR(INDEX('Fournisseur 2'!$D$2:$D$45,MATCH($A2&amp;$B2,'Fournisseur 2'!$A$2:$A$45&amp;'Fournisseur 2'!$B$2:$B$45,0)),"")</f>
        <v>300</v>
      </c>
      <c r="G2" s="8">
        <f ca="1">SUM(E2:F2)</f>
        <v>1300</v>
      </c>
      <c r="I2" t="s">
        <v>33</v>
      </c>
    </row>
    <row r="3" spans="1:9" x14ac:dyDescent="0.3">
      <c r="A3" s="7" t="str">
        <f ca="1">IFERROR(LEFT('param rustique'!J3,SEARCH(" ",'param rustique'!J3)-1),"")</f>
        <v>12345</v>
      </c>
      <c r="B3" s="7" t="str">
        <f ca="1">IFERROR(MID('param rustique'!J3,SEARCH(" ",'param rustique'!J3)+1,10),"")</f>
        <v>E</v>
      </c>
      <c r="C3" s="8" t="str" cm="1">
        <f t="array" aca="1" ref="C3" ca="1">IFERROR(INDEX('Fournisseur 1'!$C$2:$C$45,MATCH($A3&amp;$B3,'Fournisseur 1'!$A$2:$A$45&amp;'Fournisseur 1'!$B$2:$B$45,0)),"")</f>
        <v/>
      </c>
      <c r="D3" s="8" t="str" cm="1">
        <f t="array" aca="1" ref="D3" ca="1">IFERROR(INDEX('Fournisseur 2'!$C$2:$C$45,MATCH($A3&amp;$B3,'Fournisseur 2'!$A$2:$A$45&amp;'Fournisseur 2'!$B$2:$B$45,0)),"")</f>
        <v>Prod 9</v>
      </c>
      <c r="E3" s="8" t="str" cm="1">
        <f t="array" aca="1" ref="E3" ca="1">IFERROR(INDEX('Fournisseur 1'!$D$2:$D$45,MATCH($A3&amp;$B3,'Fournisseur 1'!$A$2:$A$45&amp;'Fournisseur 1'!$B$2:$B$45,0)),"")</f>
        <v/>
      </c>
      <c r="F3" s="8" cm="1">
        <f t="array" aca="1" ref="F3" ca="1">IFERROR(INDEX('Fournisseur 2'!$D$2:$D$45,MATCH($A3&amp;$B3,'Fournisseur 2'!$A$2:$A$45&amp;'Fournisseur 2'!$B$2:$B$45,0)),"")</f>
        <v>150</v>
      </c>
      <c r="G3" s="8">
        <f t="shared" ref="G3:G17" ca="1" si="0">SUM(E3:F3)</f>
        <v>150</v>
      </c>
    </row>
    <row r="4" spans="1:9" x14ac:dyDescent="0.3">
      <c r="A4" s="7" t="str">
        <f ca="1">IFERROR(LEFT('param rustique'!J4,SEARCH(" ",'param rustique'!J4)-1),"")</f>
        <v>23456</v>
      </c>
      <c r="B4" s="7" t="str">
        <f ca="1">IFERROR(MID('param rustique'!J4,SEARCH(" ",'param rustique'!J4)+1,10),"")</f>
        <v>f</v>
      </c>
      <c r="C4" s="8" t="str" cm="1">
        <f t="array" aca="1" ref="C4" ca="1">IFERROR(INDEX('Fournisseur 1'!$C$2:$C$45,MATCH($A4&amp;$B4,'Fournisseur 1'!$A$2:$A$45&amp;'Fournisseur 1'!$B$2:$B$45,0)),"")</f>
        <v>produit22</v>
      </c>
      <c r="D4" s="8" t="str" cm="1">
        <f t="array" aca="1" ref="D4" ca="1">IFERROR(INDEX('Fournisseur 2'!$C$2:$C$45,MATCH($A4&amp;$B4,'Fournisseur 2'!$A$2:$A$45&amp;'Fournisseur 2'!$B$2:$B$45,0)),"")</f>
        <v/>
      </c>
      <c r="E4" s="8" cm="1">
        <f t="array" aca="1" ref="E4" ca="1">IFERROR(INDEX('Fournisseur 1'!$D$2:$D$45,MATCH($A4&amp;$B4,'Fournisseur 1'!$A$2:$A$45&amp;'Fournisseur 1'!$B$2:$B$45,0)),"")</f>
        <v>1</v>
      </c>
      <c r="F4" s="8" t="str" cm="1">
        <f t="array" aca="1" ref="F4" ca="1">IFERROR(INDEX('Fournisseur 2'!$D$2:$D$45,MATCH($A4&amp;$B4,'Fournisseur 2'!$A$2:$A$45&amp;'Fournisseur 2'!$B$2:$B$45,0)),"")</f>
        <v/>
      </c>
      <c r="G4" s="8">
        <f t="shared" ca="1" si="0"/>
        <v>1</v>
      </c>
    </row>
    <row r="5" spans="1:9" x14ac:dyDescent="0.3">
      <c r="A5" s="7" t="str">
        <f ca="1">IFERROR(LEFT('param rustique'!J5,SEARCH(" ",'param rustique'!J5)-1),"")</f>
        <v>54321</v>
      </c>
      <c r="B5" s="7" t="str">
        <f ca="1">IFERROR(MID('param rustique'!J5,SEARCH(" ",'param rustique'!J5)+1,10),"")</f>
        <v>A</v>
      </c>
      <c r="C5" s="8" t="str" cm="1">
        <f t="array" aca="1" ref="C5" ca="1">IFERROR(INDEX('Fournisseur 1'!$C$2:$C$45,MATCH($A5&amp;$B5,'Fournisseur 1'!$A$2:$A$45&amp;'Fournisseur 1'!$B$2:$B$45,0)),"")</f>
        <v>Produit 4</v>
      </c>
      <c r="D5" s="8" t="str" cm="1">
        <f t="array" aca="1" ref="D5" ca="1">IFERROR(INDEX('Fournisseur 2'!$C$2:$C$45,MATCH($A5&amp;$B5,'Fournisseur 2'!$A$2:$A$45&amp;'Fournisseur 2'!$B$2:$B$45,0)),"")</f>
        <v>Prod 4</v>
      </c>
      <c r="E5" s="8" cm="1">
        <f t="array" aca="1" ref="E5" ca="1">IFERROR(INDEX('Fournisseur 1'!$D$2:$D$45,MATCH($A5&amp;$B5,'Fournisseur 1'!$A$2:$A$45&amp;'Fournisseur 1'!$B$2:$B$45,0)),"")</f>
        <v>75</v>
      </c>
      <c r="F5" s="8" cm="1">
        <f t="array" aca="1" ref="F5" ca="1">IFERROR(INDEX('Fournisseur 2'!$D$2:$D$45,MATCH($A5&amp;$B5,'Fournisseur 2'!$A$2:$A$45&amp;'Fournisseur 2'!$B$2:$B$45,0)),"")</f>
        <v>0</v>
      </c>
      <c r="G5" s="8">
        <f t="shared" ca="1" si="0"/>
        <v>75</v>
      </c>
    </row>
    <row r="6" spans="1:9" x14ac:dyDescent="0.3">
      <c r="A6" s="7" t="str">
        <f ca="1">IFERROR(LEFT('param rustique'!J6,SEARCH(" ",'param rustique'!J6)-1),"")</f>
        <v>54321</v>
      </c>
      <c r="B6" s="7" t="str">
        <f ca="1">IFERROR(MID('param rustique'!J6,SEARCH(" ",'param rustique'!J6)+1,10),"")</f>
        <v>B</v>
      </c>
      <c r="C6" s="8" cm="1">
        <f t="array" aca="1" ref="C6" ca="1">IFERROR(INDEX('Fournisseur 1'!$C$2:$C$45,MATCH($A6&amp;$B6,'Fournisseur 1'!$A$2:$A$45&amp;'Fournisseur 1'!$B$2:$B$45,0)),"")</f>
        <v>0</v>
      </c>
      <c r="D6" s="8" cm="1">
        <f t="array" aca="1" ref="D6" ca="1">IFERROR(INDEX('Fournisseur 2'!$C$2:$C$45,MATCH($A6&amp;$B6,'Fournisseur 2'!$A$2:$A$45&amp;'Fournisseur 2'!$B$2:$B$45,0)),"")</f>
        <v>0</v>
      </c>
      <c r="E6" s="8" cm="1">
        <f t="array" aca="1" ref="E6" ca="1">IFERROR(INDEX('Fournisseur 1'!$D$2:$D$45,MATCH($A6&amp;$B6,'Fournisseur 1'!$A$2:$A$45&amp;'Fournisseur 1'!$B$2:$B$45,0)),"")</f>
        <v>200</v>
      </c>
      <c r="F6" s="8" cm="1">
        <f t="array" aca="1" ref="F6" ca="1">IFERROR(INDEX('Fournisseur 2'!$D$2:$D$45,MATCH($A6&amp;$B6,'Fournisseur 2'!$A$2:$A$45&amp;'Fournisseur 2'!$B$2:$B$45,0)),"")</f>
        <v>500</v>
      </c>
      <c r="G6" s="8">
        <f t="shared" ca="1" si="0"/>
        <v>700</v>
      </c>
    </row>
    <row r="7" spans="1:9" x14ac:dyDescent="0.3">
      <c r="A7" s="7" t="str">
        <f ca="1">IFERROR(LEFT('param rustique'!J7,SEARCH(" ",'param rustique'!J7)-1),"")</f>
        <v>EDCBA</v>
      </c>
      <c r="B7" s="7" t="str">
        <f ca="1">IFERROR(MID('param rustique'!J7,SEARCH(" ",'param rustique'!J7)+1,10),"")</f>
        <v>A</v>
      </c>
      <c r="C7" s="8" t="str" cm="1">
        <f t="array" aca="1" ref="C7" ca="1">IFERROR(INDEX('Fournisseur 1'!$C$2:$C$45,MATCH($A7&amp;$B7,'Fournisseur 1'!$A$2:$A$45&amp;'Fournisseur 1'!$B$2:$B$45,0)),"")</f>
        <v>Produit 2</v>
      </c>
      <c r="D7" s="8" t="str" cm="1">
        <f t="array" aca="1" ref="D7" ca="1">IFERROR(INDEX('Fournisseur 2'!$C$2:$C$45,MATCH($A7&amp;$B7,'Fournisseur 2'!$A$2:$A$45&amp;'Fournisseur 2'!$B$2:$B$45,0)),"")</f>
        <v/>
      </c>
      <c r="E7" s="8" cm="1">
        <f t="array" aca="1" ref="E7" ca="1">IFERROR(INDEX('Fournisseur 1'!$D$2:$D$45,MATCH($A7&amp;$B7,'Fournisseur 1'!$A$2:$A$45&amp;'Fournisseur 1'!$B$2:$B$45,0)),"")</f>
        <v>50</v>
      </c>
      <c r="F7" s="8" t="str" cm="1">
        <f t="array" aca="1" ref="F7" ca="1">IFERROR(INDEX('Fournisseur 2'!$D$2:$D$45,MATCH($A7&amp;$B7,'Fournisseur 2'!$A$2:$A$45&amp;'Fournisseur 2'!$B$2:$B$45,0)),"")</f>
        <v/>
      </c>
      <c r="G7" s="8">
        <f t="shared" ca="1" si="0"/>
        <v>50</v>
      </c>
    </row>
    <row r="8" spans="1:9" x14ac:dyDescent="0.3">
      <c r="A8" s="7" t="str">
        <f ca="1">IFERROR(LEFT('param rustique'!J8,SEARCH(" ",'param rustique'!J8)-1),"")</f>
        <v>EDCBA</v>
      </c>
      <c r="B8" s="7" t="str">
        <f ca="1">IFERROR(MID('param rustique'!J8,SEARCH(" ",'param rustique'!J8)+1,10),"")</f>
        <v>B</v>
      </c>
      <c r="C8" s="8" t="str" cm="1">
        <f t="array" aca="1" ref="C8" ca="1">IFERROR(INDEX('Fournisseur 1'!$C$2:$C$45,MATCH($A8&amp;$B8,'Fournisseur 1'!$A$2:$A$45&amp;'Fournisseur 1'!$B$2:$B$45,0)),"")</f>
        <v>Produit 3</v>
      </c>
      <c r="D8" s="8" t="str" cm="1">
        <f t="array" aca="1" ref="D8" ca="1">IFERROR(INDEX('Fournisseur 2'!$C$2:$C$45,MATCH($A8&amp;$B8,'Fournisseur 2'!$A$2:$A$45&amp;'Fournisseur 2'!$B$2:$B$45,0)),"")</f>
        <v/>
      </c>
      <c r="E8" s="8" cm="1">
        <f t="array" aca="1" ref="E8" ca="1">IFERROR(INDEX('Fournisseur 1'!$D$2:$D$45,MATCH($A8&amp;$B8,'Fournisseur 1'!$A$2:$A$45&amp;'Fournisseur 1'!$B$2:$B$45,0)),"")</f>
        <v>20</v>
      </c>
      <c r="F8" s="8" t="str" cm="1">
        <f t="array" aca="1" ref="F8" ca="1">IFERROR(INDEX('Fournisseur 2'!$D$2:$D$45,MATCH($A8&amp;$B8,'Fournisseur 2'!$A$2:$A$45&amp;'Fournisseur 2'!$B$2:$B$45,0)),"")</f>
        <v/>
      </c>
      <c r="G8" s="8">
        <f t="shared" ca="1" si="0"/>
        <v>20</v>
      </c>
    </row>
    <row r="9" spans="1:9" x14ac:dyDescent="0.3">
      <c r="A9" s="7" t="str">
        <f ca="1">IFERROR(LEFT('param rustique'!J9,SEARCH(" ",'param rustique'!J9)-1),"")</f>
        <v>EDCBB</v>
      </c>
      <c r="B9" s="7" t="str">
        <f ca="1">IFERROR(MID('param rustique'!J9,SEARCH(" ",'param rustique'!J9)+1,10),"")</f>
        <v>A</v>
      </c>
      <c r="C9" s="8" t="str" cm="1">
        <f t="array" aca="1" ref="C9" ca="1">IFERROR(INDEX('Fournisseur 1'!$C$2:$C$45,MATCH($A9&amp;$B9,'Fournisseur 1'!$A$2:$A$45&amp;'Fournisseur 1'!$B$2:$B$45,0)),"")</f>
        <v/>
      </c>
      <c r="D9" s="8" t="str" cm="1">
        <f t="array" aca="1" ref="D9" ca="1">IFERROR(INDEX('Fournisseur 2'!$C$2:$C$45,MATCH($A9&amp;$B9,'Fournisseur 2'!$A$2:$A$45&amp;'Fournisseur 2'!$B$2:$B$45,0)),"")</f>
        <v>Prod 7</v>
      </c>
      <c r="E9" s="8" t="str" cm="1">
        <f t="array" aca="1" ref="E9" ca="1">IFERROR(INDEX('Fournisseur 1'!$D$2:$D$45,MATCH($A9&amp;$B9,'Fournisseur 1'!$A$2:$A$45&amp;'Fournisseur 1'!$B$2:$B$45,0)),"")</f>
        <v/>
      </c>
      <c r="F9" s="8" cm="1">
        <f t="array" aca="1" ref="F9" ca="1">IFERROR(INDEX('Fournisseur 2'!$D$2:$D$45,MATCH($A9&amp;$B9,'Fournisseur 2'!$A$2:$A$45&amp;'Fournisseur 2'!$B$2:$B$45,0)),"")</f>
        <v>100</v>
      </c>
      <c r="G9" s="8">
        <f t="shared" ca="1" si="0"/>
        <v>100</v>
      </c>
    </row>
    <row r="10" spans="1:9" x14ac:dyDescent="0.3">
      <c r="A10" s="7" t="str">
        <f ca="1">IFERROR(LEFT('param rustique'!J10,SEARCH(" ",'param rustique'!J10)-1),"")</f>
        <v>EDCBB</v>
      </c>
      <c r="B10" s="7" t="str">
        <f ca="1">IFERROR(MID('param rustique'!J10,SEARCH(" ",'param rustique'!J10)+1,10),"")</f>
        <v>B</v>
      </c>
      <c r="C10" s="8" t="str" cm="1">
        <f t="array" aca="1" ref="C10" ca="1">IFERROR(INDEX('Fournisseur 1'!$C$2:$C$45,MATCH($A10&amp;$B10,'Fournisseur 1'!$A$2:$A$45&amp;'Fournisseur 1'!$B$2:$B$45,0)),"")</f>
        <v/>
      </c>
      <c r="D10" s="8" t="str" cm="1">
        <f t="array" aca="1" ref="D10" ca="1">IFERROR(INDEX('Fournisseur 2'!$C$2:$C$45,MATCH($A10&amp;$B10,'Fournisseur 2'!$A$2:$A$45&amp;'Fournisseur 2'!$B$2:$B$45,0)),"")</f>
        <v>Prod 8</v>
      </c>
      <c r="E10" s="8" t="str" cm="1">
        <f t="array" aca="1" ref="E10" ca="1">IFERROR(INDEX('Fournisseur 1'!$D$2:$D$45,MATCH($A10&amp;$B10,'Fournisseur 1'!$A$2:$A$45&amp;'Fournisseur 1'!$B$2:$B$45,0)),"")</f>
        <v/>
      </c>
      <c r="F10" s="8" cm="1">
        <f t="array" aca="1" ref="F10" ca="1">IFERROR(INDEX('Fournisseur 2'!$D$2:$D$45,MATCH($A10&amp;$B10,'Fournisseur 2'!$A$2:$A$45&amp;'Fournisseur 2'!$B$2:$B$45,0)),"")</f>
        <v>50</v>
      </c>
      <c r="G10" s="8">
        <f t="shared" ca="1" si="0"/>
        <v>50</v>
      </c>
    </row>
    <row r="11" spans="1:9" x14ac:dyDescent="0.3">
      <c r="A11" s="7" t="str">
        <f ca="1">IFERROR(LEFT('param rustique'!J11,SEARCH(" ",'param rustique'!J11)-1),"")</f>
        <v>EFGHI</v>
      </c>
      <c r="B11" s="7" t="str">
        <f ca="1">IFERROR(MID('param rustique'!J11,SEARCH(" ",'param rustique'!J11)+1,10),"")</f>
        <v>C</v>
      </c>
      <c r="C11" s="8" t="str" cm="1">
        <f t="array" aca="1" ref="C11" ca="1">IFERROR(INDEX('Fournisseur 1'!$C$2:$C$45,MATCH($A11&amp;$B11,'Fournisseur 1'!$A$2:$A$45&amp;'Fournisseur 1'!$B$2:$B$45,0)),"")</f>
        <v>Produit 1</v>
      </c>
      <c r="D11" s="8" t="str" cm="1">
        <f t="array" aca="1" ref="D11" ca="1">IFERROR(INDEX('Fournisseur 2'!$C$2:$C$45,MATCH($A11&amp;$B11,'Fournisseur 2'!$A$2:$A$45&amp;'Fournisseur 2'!$B$2:$B$45,0)),"")</f>
        <v>Prod 1</v>
      </c>
      <c r="E11" s="8" cm="1">
        <f t="array" aca="1" ref="E11" ca="1">IFERROR(INDEX('Fournisseur 1'!$D$2:$D$45,MATCH($A11&amp;$B11,'Fournisseur 1'!$A$2:$A$45&amp;'Fournisseur 1'!$B$2:$B$45,0)),"")</f>
        <v>100</v>
      </c>
      <c r="F11" s="8" cm="1">
        <f t="array" aca="1" ref="F11" ca="1">IFERROR(INDEX('Fournisseur 2'!$D$2:$D$45,MATCH($A11&amp;$B11,'Fournisseur 2'!$A$2:$A$45&amp;'Fournisseur 2'!$B$2:$B$45,0)),"")</f>
        <v>25</v>
      </c>
      <c r="G11" s="8">
        <f t="shared" ca="1" si="0"/>
        <v>125</v>
      </c>
    </row>
    <row r="12" spans="1:9" x14ac:dyDescent="0.3">
      <c r="A12" s="7" t="str">
        <f ca="1">IFERROR(LEFT('param rustique'!J12,SEARCH(" ",'param rustique'!J12)-1),"")</f>
        <v/>
      </c>
      <c r="B12" s="7" t="str">
        <f ca="1">IFERROR(MID('param rustique'!J12,SEARCH(" ",'param rustique'!J12)+1,10),"")</f>
        <v/>
      </c>
      <c r="C12" s="8" cm="1">
        <f t="array" aca="1" ref="C12" ca="1">IFERROR(INDEX('Fournisseur 1'!$C$2:$C$45,MATCH($A12&amp;$B12,'Fournisseur 1'!$A$2:$A$45&amp;'Fournisseur 1'!$B$2:$B$45,0)),"")</f>
        <v>0</v>
      </c>
      <c r="D12" s="8" cm="1">
        <f t="array" aca="1" ref="D12" ca="1">IFERROR(INDEX('Fournisseur 2'!$C$2:$C$45,MATCH($A12&amp;$B12,'Fournisseur 2'!$A$2:$A$45&amp;'Fournisseur 2'!$B$2:$B$45,0)),"")</f>
        <v>0</v>
      </c>
      <c r="E12" s="8" cm="1">
        <f t="array" aca="1" ref="E12" ca="1">IFERROR(INDEX('Fournisseur 1'!$D$2:$D$45,MATCH($A12&amp;$B12,'Fournisseur 1'!$A$2:$A$45&amp;'Fournisseur 1'!$B$2:$B$45,0)),"")</f>
        <v>0</v>
      </c>
      <c r="F12" s="8" cm="1">
        <f t="array" aca="1" ref="F12" ca="1">IFERROR(INDEX('Fournisseur 2'!$D$2:$D$45,MATCH($A12&amp;$B12,'Fournisseur 2'!$A$2:$A$45&amp;'Fournisseur 2'!$B$2:$B$45,0)),"")</f>
        <v>0</v>
      </c>
      <c r="G12" s="8">
        <f t="shared" ca="1" si="0"/>
        <v>0</v>
      </c>
    </row>
    <row r="13" spans="1:9" x14ac:dyDescent="0.3">
      <c r="A13" s="7" t="str">
        <f ca="1">IFERROR(LEFT('param rustique'!J13,SEARCH(" ",'param rustique'!J13)-1),"")</f>
        <v/>
      </c>
      <c r="B13" s="7" t="str">
        <f ca="1">IFERROR(MID('param rustique'!J13,SEARCH(" ",'param rustique'!J13)+1,10),"")</f>
        <v/>
      </c>
      <c r="C13" s="8" cm="1">
        <f t="array" aca="1" ref="C13" ca="1">IFERROR(INDEX('Fournisseur 1'!$C$2:$C$45,MATCH($A13&amp;$B13,'Fournisseur 1'!$A$2:$A$45&amp;'Fournisseur 1'!$B$2:$B$45,0)),"")</f>
        <v>0</v>
      </c>
      <c r="D13" s="8" cm="1">
        <f t="array" aca="1" ref="D13" ca="1">IFERROR(INDEX('Fournisseur 2'!$C$2:$C$45,MATCH($A13&amp;$B13,'Fournisseur 2'!$A$2:$A$45&amp;'Fournisseur 2'!$B$2:$B$45,0)),"")</f>
        <v>0</v>
      </c>
      <c r="E13" s="8" cm="1">
        <f t="array" aca="1" ref="E13" ca="1">IFERROR(INDEX('Fournisseur 1'!$D$2:$D$45,MATCH($A13&amp;$B13,'Fournisseur 1'!$A$2:$A$45&amp;'Fournisseur 1'!$B$2:$B$45,0)),"")</f>
        <v>0</v>
      </c>
      <c r="F13" s="8" cm="1">
        <f t="array" aca="1" ref="F13" ca="1">IFERROR(INDEX('Fournisseur 2'!$D$2:$D$45,MATCH($A13&amp;$B13,'Fournisseur 2'!$A$2:$A$45&amp;'Fournisseur 2'!$B$2:$B$45,0)),"")</f>
        <v>0</v>
      </c>
      <c r="G13" s="8">
        <f t="shared" ca="1" si="0"/>
        <v>0</v>
      </c>
    </row>
    <row r="14" spans="1:9" x14ac:dyDescent="0.3">
      <c r="A14" s="7" t="str">
        <f ca="1">IFERROR(LEFT('param rustique'!J14,SEARCH(" ",'param rustique'!J14)-1),"")</f>
        <v/>
      </c>
      <c r="B14" s="7" t="str">
        <f ca="1">IFERROR(MID('param rustique'!J14,SEARCH(" ",'param rustique'!J14)+1,10),"")</f>
        <v/>
      </c>
      <c r="C14" s="8" cm="1">
        <f t="array" aca="1" ref="C14" ca="1">IFERROR(INDEX('Fournisseur 1'!$C$2:$C$45,MATCH($A14&amp;$B14,'Fournisseur 1'!$A$2:$A$45&amp;'Fournisseur 1'!$B$2:$B$45,0)),"")</f>
        <v>0</v>
      </c>
      <c r="D14" s="8" cm="1">
        <f t="array" aca="1" ref="D14" ca="1">IFERROR(INDEX('Fournisseur 2'!$C$2:$C$45,MATCH($A14&amp;$B14,'Fournisseur 2'!$A$2:$A$45&amp;'Fournisseur 2'!$B$2:$B$45,0)),"")</f>
        <v>0</v>
      </c>
      <c r="E14" s="8" cm="1">
        <f t="array" aca="1" ref="E14" ca="1">IFERROR(INDEX('Fournisseur 1'!$D$2:$D$45,MATCH($A14&amp;$B14,'Fournisseur 1'!$A$2:$A$45&amp;'Fournisseur 1'!$B$2:$B$45,0)),"")</f>
        <v>0</v>
      </c>
      <c r="F14" s="8" cm="1">
        <f t="array" aca="1" ref="F14" ca="1">IFERROR(INDEX('Fournisseur 2'!$D$2:$D$45,MATCH($A14&amp;$B14,'Fournisseur 2'!$A$2:$A$45&amp;'Fournisseur 2'!$B$2:$B$45,0)),"")</f>
        <v>0</v>
      </c>
      <c r="G14" s="8">
        <f t="shared" ca="1" si="0"/>
        <v>0</v>
      </c>
    </row>
    <row r="15" spans="1:9" x14ac:dyDescent="0.3">
      <c r="A15" s="7" t="str">
        <f ca="1">IFERROR(LEFT('param rustique'!J15,SEARCH(" ",'param rustique'!J15)-1),"")</f>
        <v/>
      </c>
      <c r="B15" s="7" t="str">
        <f ca="1">IFERROR(MID('param rustique'!J15,SEARCH(" ",'param rustique'!J15)+1,10),"")</f>
        <v/>
      </c>
      <c r="C15" s="8" cm="1">
        <f t="array" aca="1" ref="C15" ca="1">IFERROR(INDEX('Fournisseur 1'!$C$2:$C$45,MATCH($A15&amp;$B15,'Fournisseur 1'!$A$2:$A$45&amp;'Fournisseur 1'!$B$2:$B$45,0)),"")</f>
        <v>0</v>
      </c>
      <c r="D15" s="8" cm="1">
        <f t="array" aca="1" ref="D15" ca="1">IFERROR(INDEX('Fournisseur 2'!$C$2:$C$45,MATCH($A15&amp;$B15,'Fournisseur 2'!$A$2:$A$45&amp;'Fournisseur 2'!$B$2:$B$45,0)),"")</f>
        <v>0</v>
      </c>
      <c r="E15" s="8" cm="1">
        <f t="array" aca="1" ref="E15" ca="1">IFERROR(INDEX('Fournisseur 1'!$D$2:$D$45,MATCH($A15&amp;$B15,'Fournisseur 1'!$A$2:$A$45&amp;'Fournisseur 1'!$B$2:$B$45,0)),"")</f>
        <v>0</v>
      </c>
      <c r="F15" s="8" cm="1">
        <f t="array" aca="1" ref="F15" ca="1">IFERROR(INDEX('Fournisseur 2'!$D$2:$D$45,MATCH($A15&amp;$B15,'Fournisseur 2'!$A$2:$A$45&amp;'Fournisseur 2'!$B$2:$B$45,0)),"")</f>
        <v>0</v>
      </c>
      <c r="G15" s="8">
        <f t="shared" ca="1" si="0"/>
        <v>0</v>
      </c>
    </row>
    <row r="16" spans="1:9" x14ac:dyDescent="0.3">
      <c r="A16" s="7" t="str">
        <f ca="1">IFERROR(LEFT('param rustique'!J16,SEARCH(" ",'param rustique'!J16)-1),"")</f>
        <v/>
      </c>
      <c r="B16" s="7" t="str">
        <f ca="1">IFERROR(MID('param rustique'!J16,SEARCH(" ",'param rustique'!J16)+1,10),"")</f>
        <v/>
      </c>
      <c r="C16" s="8" cm="1">
        <f t="array" aca="1" ref="C16" ca="1">IFERROR(INDEX('Fournisseur 1'!$C$2:$C$45,MATCH($A16&amp;$B16,'Fournisseur 1'!$A$2:$A$45&amp;'Fournisseur 1'!$B$2:$B$45,0)),"")</f>
        <v>0</v>
      </c>
      <c r="D16" s="8" cm="1">
        <f t="array" aca="1" ref="D16" ca="1">IFERROR(INDEX('Fournisseur 2'!$C$2:$C$45,MATCH($A16&amp;$B16,'Fournisseur 2'!$A$2:$A$45&amp;'Fournisseur 2'!$B$2:$B$45,0)),"")</f>
        <v>0</v>
      </c>
      <c r="E16" s="8" cm="1">
        <f t="array" aca="1" ref="E16" ca="1">IFERROR(INDEX('Fournisseur 1'!$D$2:$D$45,MATCH($A16&amp;$B16,'Fournisseur 1'!$A$2:$A$45&amp;'Fournisseur 1'!$B$2:$B$45,0)),"")</f>
        <v>0</v>
      </c>
      <c r="F16" s="8" cm="1">
        <f t="array" aca="1" ref="F16" ca="1">IFERROR(INDEX('Fournisseur 2'!$D$2:$D$45,MATCH($A16&amp;$B16,'Fournisseur 2'!$A$2:$A$45&amp;'Fournisseur 2'!$B$2:$B$45,0)),"")</f>
        <v>0</v>
      </c>
      <c r="G16" s="8">
        <f t="shared" ca="1" si="0"/>
        <v>0</v>
      </c>
    </row>
    <row r="17" spans="1:7" x14ac:dyDescent="0.3">
      <c r="A17" s="7" t="str">
        <f ca="1">IFERROR(LEFT('param rustique'!J17,SEARCH(" ",'param rustique'!J17)-1),"")</f>
        <v/>
      </c>
      <c r="B17" s="7" t="str">
        <f ca="1">IFERROR(MID('param rustique'!J17,SEARCH(" ",'param rustique'!J17)+1,10),"")</f>
        <v/>
      </c>
      <c r="C17" s="8" cm="1">
        <f t="array" aca="1" ref="C17" ca="1">IFERROR(INDEX('Fournisseur 1'!$C$2:$C$45,MATCH($A17&amp;$B17,'Fournisseur 1'!$A$2:$A$45&amp;'Fournisseur 1'!$B$2:$B$45,0)),"")</f>
        <v>0</v>
      </c>
      <c r="D17" s="8" cm="1">
        <f t="array" aca="1" ref="D17" ca="1">IFERROR(INDEX('Fournisseur 2'!$C$2:$C$45,MATCH($A17&amp;$B17,'Fournisseur 2'!$A$2:$A$45&amp;'Fournisseur 2'!$B$2:$B$45,0)),"")</f>
        <v>0</v>
      </c>
      <c r="E17" s="8" cm="1">
        <f t="array" aca="1" ref="E17" ca="1">IFERROR(INDEX('Fournisseur 1'!$D$2:$D$45,MATCH($A17&amp;$B17,'Fournisseur 1'!$A$2:$A$45&amp;'Fournisseur 1'!$B$2:$B$45,0)),"")</f>
        <v>0</v>
      </c>
      <c r="F17" s="8" cm="1">
        <f t="array" aca="1" ref="F17" ca="1">IFERROR(INDEX('Fournisseur 2'!$D$2:$D$45,MATCH($A17&amp;$B17,'Fournisseur 2'!$A$2:$A$45&amp;'Fournisseur 2'!$B$2:$B$45,0)),"")</f>
        <v>0</v>
      </c>
      <c r="G17" s="8">
        <f t="shared" ca="1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Fournisseur 1</vt:lpstr>
      <vt:lpstr>Fournisseur 2</vt:lpstr>
      <vt:lpstr>Synthèse</vt:lpstr>
      <vt:lpstr>param</vt:lpstr>
      <vt:lpstr>param rustique</vt:lpstr>
      <vt:lpstr>synthèse rustique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gilles</cp:lastModifiedBy>
  <dcterms:created xsi:type="dcterms:W3CDTF">2022-12-23T14:46:50Z</dcterms:created>
  <dcterms:modified xsi:type="dcterms:W3CDTF">2022-12-24T13:13:14Z</dcterms:modified>
</cp:coreProperties>
</file>