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DBB321B-2B13-45EA-8285-82CB107BC0B9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ournisseur 1" sheetId="1" r:id="rId1"/>
    <sheet name="Fournisseur 2" sheetId="4" r:id="rId2"/>
    <sheet name="Synthèse" sheetId="3" r:id="rId3"/>
    <sheet name="param" sheetId="5" r:id="rId4"/>
  </sheets>
  <definedNames>
    <definedName name="colonnel">OFFSET(param!$L$1,,,COUNTIF(param!$L:$L,"&gt;&lt;"))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5" l="1" a="1"/>
  <c r="L1" i="5" s="1"/>
  <c r="A1" i="5" a="1"/>
  <c r="A1" i="5" s="1"/>
  <c r="F17" i="3" a="1"/>
  <c r="F17" i="3" s="1"/>
  <c r="F18" i="3" a="1"/>
  <c r="F18" i="3"/>
  <c r="F19" i="3" a="1"/>
  <c r="F19" i="3" s="1"/>
  <c r="F20" i="3" a="1"/>
  <c r="F20" i="3"/>
  <c r="F21" i="3" a="1"/>
  <c r="F21" i="3" s="1"/>
  <c r="F22" i="3" a="1"/>
  <c r="F22" i="3"/>
  <c r="F23" i="3" a="1"/>
  <c r="F23" i="3" s="1"/>
  <c r="F24" i="3" a="1"/>
  <c r="F24" i="3"/>
  <c r="F25" i="3" a="1"/>
  <c r="F25" i="3" s="1"/>
  <c r="F26" i="3" a="1"/>
  <c r="F26" i="3"/>
  <c r="F27" i="3" a="1"/>
  <c r="F27" i="3" s="1"/>
  <c r="F28" i="3" a="1"/>
  <c r="F28" i="3"/>
  <c r="F29" i="3" a="1"/>
  <c r="F29" i="3" s="1"/>
  <c r="F30" i="3" a="1"/>
  <c r="F30" i="3"/>
  <c r="F31" i="3" a="1"/>
  <c r="F31" i="3" s="1"/>
  <c r="F32" i="3" a="1"/>
  <c r="F32" i="3"/>
  <c r="F33" i="3" a="1"/>
  <c r="F33" i="3" s="1"/>
  <c r="F34" i="3" a="1"/>
  <c r="F34" i="3"/>
  <c r="F35" i="3" a="1"/>
  <c r="F35" i="3" s="1"/>
  <c r="F36" i="3" a="1"/>
  <c r="F36" i="3"/>
  <c r="F37" i="3" a="1"/>
  <c r="F37" i="3" s="1"/>
  <c r="F38" i="3" a="1"/>
  <c r="F38" i="3"/>
  <c r="F39" i="3" a="1"/>
  <c r="F39" i="3" s="1"/>
  <c r="F40" i="3" a="1"/>
  <c r="F40" i="3"/>
  <c r="F41" i="3" a="1"/>
  <c r="F41" i="3" s="1"/>
  <c r="F42" i="3" a="1"/>
  <c r="F42" i="3"/>
  <c r="F43" i="3" a="1"/>
  <c r="F43" i="3" s="1"/>
  <c r="F44" i="3" a="1"/>
  <c r="F44" i="3"/>
  <c r="F45" i="3" a="1"/>
  <c r="F45" i="3" s="1"/>
  <c r="D17" i="3" a="1"/>
  <c r="D17" i="3" s="1"/>
  <c r="D18" i="3" a="1"/>
  <c r="D18" i="3"/>
  <c r="D19" i="3" a="1"/>
  <c r="D19" i="3" s="1"/>
  <c r="D20" i="3" a="1"/>
  <c r="D20" i="3"/>
  <c r="D21" i="3" a="1"/>
  <c r="D21" i="3" s="1"/>
  <c r="D22" i="3" a="1"/>
  <c r="D22" i="3"/>
  <c r="D23" i="3" a="1"/>
  <c r="D23" i="3" s="1"/>
  <c r="D24" i="3" a="1"/>
  <c r="D24" i="3"/>
  <c r="D25" i="3" a="1"/>
  <c r="D25" i="3" s="1"/>
  <c r="D26" i="3" a="1"/>
  <c r="D26" i="3"/>
  <c r="D27" i="3" a="1"/>
  <c r="D27" i="3" s="1"/>
  <c r="D28" i="3" a="1"/>
  <c r="D28" i="3"/>
  <c r="D29" i="3" a="1"/>
  <c r="D29" i="3" s="1"/>
  <c r="D30" i="3" a="1"/>
  <c r="D30" i="3"/>
  <c r="D31" i="3" a="1"/>
  <c r="D31" i="3" s="1"/>
  <c r="D32" i="3" a="1"/>
  <c r="D32" i="3" s="1"/>
  <c r="D33" i="3" a="1"/>
  <c r="D33" i="3" s="1"/>
  <c r="D34" i="3" a="1"/>
  <c r="D34" i="3"/>
  <c r="D35" i="3" a="1"/>
  <c r="D35" i="3" s="1"/>
  <c r="D36" i="3" a="1"/>
  <c r="D36" i="3"/>
  <c r="D37" i="3" a="1"/>
  <c r="D37" i="3" s="1"/>
  <c r="D38" i="3" a="1"/>
  <c r="D38" i="3"/>
  <c r="D39" i="3" a="1"/>
  <c r="D39" i="3" s="1"/>
  <c r="D40" i="3" a="1"/>
  <c r="D40" i="3"/>
  <c r="D41" i="3" a="1"/>
  <c r="D41" i="3" s="1"/>
  <c r="D42" i="3" a="1"/>
  <c r="D42" i="3"/>
  <c r="D43" i="3" a="1"/>
  <c r="D43" i="3" s="1"/>
  <c r="D44" i="3" a="1"/>
  <c r="D44" i="3"/>
  <c r="D45" i="3" a="1"/>
  <c r="D45" i="3" s="1"/>
  <c r="E17" i="3" a="1"/>
  <c r="E17" i="3" s="1"/>
  <c r="E18" i="3" a="1"/>
  <c r="E18" i="3"/>
  <c r="E19" i="3" a="1"/>
  <c r="E19" i="3" s="1"/>
  <c r="E20" i="3" a="1"/>
  <c r="E20" i="3"/>
  <c r="E21" i="3" a="1"/>
  <c r="E21" i="3" s="1"/>
  <c r="E22" i="3" a="1"/>
  <c r="E22" i="3"/>
  <c r="E23" i="3" a="1"/>
  <c r="E23" i="3" s="1"/>
  <c r="E24" i="3" a="1"/>
  <c r="E24" i="3"/>
  <c r="E25" i="3" a="1"/>
  <c r="E25" i="3" s="1"/>
  <c r="E26" i="3" a="1"/>
  <c r="E26" i="3"/>
  <c r="E27" i="3" a="1"/>
  <c r="E27" i="3" s="1"/>
  <c r="E28" i="3" a="1"/>
  <c r="E28" i="3"/>
  <c r="E29" i="3" a="1"/>
  <c r="E29" i="3" s="1"/>
  <c r="E30" i="3" a="1"/>
  <c r="E30" i="3"/>
  <c r="E31" i="3" a="1"/>
  <c r="E31" i="3" s="1"/>
  <c r="E32" i="3" a="1"/>
  <c r="E32" i="3"/>
  <c r="E33" i="3" a="1"/>
  <c r="E33" i="3" s="1"/>
  <c r="E34" i="3" a="1"/>
  <c r="E34" i="3"/>
  <c r="E35" i="3" a="1"/>
  <c r="E35" i="3" s="1"/>
  <c r="E36" i="3" a="1"/>
  <c r="E36" i="3"/>
  <c r="E37" i="3" a="1"/>
  <c r="E37" i="3" s="1"/>
  <c r="E38" i="3" a="1"/>
  <c r="E38" i="3"/>
  <c r="E39" i="3" a="1"/>
  <c r="E39" i="3" s="1"/>
  <c r="E40" i="3" a="1"/>
  <c r="E40" i="3"/>
  <c r="E41" i="3" a="1"/>
  <c r="E41" i="3" s="1"/>
  <c r="E42" i="3" a="1"/>
  <c r="E42" i="3"/>
  <c r="E43" i="3" a="1"/>
  <c r="E43" i="3" s="1"/>
  <c r="E44" i="3" a="1"/>
  <c r="E44" i="3"/>
  <c r="E45" i="3" a="1"/>
  <c r="E45" i="3" s="1"/>
  <c r="C17" i="3" a="1"/>
  <c r="C17" i="3"/>
  <c r="C18" i="3" a="1"/>
  <c r="C18" i="3"/>
  <c r="C19" i="3" a="1"/>
  <c r="C19" i="3"/>
  <c r="C20" i="3" a="1"/>
  <c r="C20" i="3"/>
  <c r="C21" i="3" a="1"/>
  <c r="C21" i="3"/>
  <c r="C22" i="3" a="1"/>
  <c r="C22" i="3"/>
  <c r="C23" i="3" a="1"/>
  <c r="C23" i="3"/>
  <c r="C24" i="3" a="1"/>
  <c r="C24" i="3"/>
  <c r="C25" i="3" a="1"/>
  <c r="C25" i="3" s="1"/>
  <c r="C26" i="3" a="1"/>
  <c r="C26" i="3"/>
  <c r="C27" i="3" a="1"/>
  <c r="C27" i="3" s="1"/>
  <c r="C28" i="3" a="1"/>
  <c r="C28" i="3"/>
  <c r="C29" i="3" a="1"/>
  <c r="C29" i="3" s="1"/>
  <c r="C30" i="3" a="1"/>
  <c r="C30" i="3"/>
  <c r="C31" i="3" a="1"/>
  <c r="C31" i="3" s="1"/>
  <c r="C32" i="3" a="1"/>
  <c r="C32" i="3"/>
  <c r="C33" i="3" a="1"/>
  <c r="C33" i="3" s="1"/>
  <c r="C34" i="3" a="1"/>
  <c r="C34" i="3"/>
  <c r="C35" i="3" a="1"/>
  <c r="C35" i="3" s="1"/>
  <c r="C36" i="3" a="1"/>
  <c r="C36" i="3"/>
  <c r="C37" i="3" a="1"/>
  <c r="C37" i="3" s="1"/>
  <c r="C38" i="3" a="1"/>
  <c r="C38" i="3"/>
  <c r="C39" i="3" a="1"/>
  <c r="C39" i="3" s="1"/>
  <c r="C40" i="3" a="1"/>
  <c r="C40" i="3" s="1"/>
  <c r="C41" i="3" a="1"/>
  <c r="C41" i="3" s="1"/>
  <c r="C42" i="3" a="1"/>
  <c r="C42" i="3"/>
  <c r="C43" i="3" a="1"/>
  <c r="C43" i="3" s="1"/>
  <c r="C44" i="3" a="1"/>
  <c r="C44" i="3"/>
  <c r="C45" i="3" a="1"/>
  <c r="C45" i="3" s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G1" i="5" l="1" a="1"/>
  <c r="G1" i="5" s="1"/>
  <c r="L6" i="5" s="1" a="1"/>
  <c r="L6" i="5" s="1"/>
  <c r="O47" i="3"/>
  <c r="P47" i="3"/>
  <c r="I47" i="3"/>
  <c r="D47" i="4"/>
  <c r="D47" i="1"/>
  <c r="Q10" i="3"/>
  <c r="Q9" i="3"/>
  <c r="Q8" i="3"/>
  <c r="Q7" i="3"/>
  <c r="Q6" i="3"/>
  <c r="Q5" i="3"/>
  <c r="Q4" i="3"/>
  <c r="Q3" i="3"/>
  <c r="Q2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13" i="3"/>
  <c r="Q12" i="3"/>
  <c r="Q11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L14" i="5" l="1" a="1"/>
  <c r="L14" i="5" s="1"/>
  <c r="L12" i="5" a="1"/>
  <c r="L12" i="5" s="1"/>
  <c r="L5" i="5" a="1"/>
  <c r="L5" i="5" s="1"/>
  <c r="L16" i="5" a="1"/>
  <c r="L16" i="5" s="1"/>
  <c r="L17" i="5" a="1"/>
  <c r="L17" i="5" s="1"/>
  <c r="L15" i="5" a="1"/>
  <c r="L15" i="5" s="1"/>
  <c r="L10" i="5" a="1"/>
  <c r="L10" i="5" s="1"/>
  <c r="L3" i="5" a="1"/>
  <c r="L3" i="5" s="1"/>
  <c r="L19" i="5" a="1"/>
  <c r="L19" i="5" s="1"/>
  <c r="L4" i="5" a="1"/>
  <c r="L4" i="5" s="1"/>
  <c r="L20" i="5" a="1"/>
  <c r="L20" i="5" s="1"/>
  <c r="L13" i="5" a="1"/>
  <c r="L13" i="5" s="1"/>
  <c r="L8" i="5" a="1"/>
  <c r="L8" i="5" s="1"/>
  <c r="L9" i="5" a="1"/>
  <c r="L9" i="5" s="1"/>
  <c r="L7" i="5" a="1"/>
  <c r="L7" i="5" s="1"/>
  <c r="L2" i="5" a="1"/>
  <c r="L2" i="5" s="1"/>
  <c r="L18" i="5" a="1"/>
  <c r="L18" i="5" s="1"/>
  <c r="L11" i="5" a="1"/>
  <c r="L11" i="5" s="1"/>
  <c r="Q47" i="3"/>
  <c r="L47" i="3"/>
  <c r="M2" i="5" l="1" a="1"/>
  <c r="M2" i="5" s="1"/>
  <c r="A2" i="3" l="1"/>
  <c r="K2" i="3"/>
  <c r="B2" i="3"/>
  <c r="M3" i="5" a="1"/>
  <c r="M3" i="5" s="1"/>
  <c r="A3" i="3" s="1"/>
  <c r="F2" i="3" l="1" a="1"/>
  <c r="F2" i="3" s="1"/>
  <c r="D2" i="3" a="1"/>
  <c r="D2" i="3" s="1"/>
  <c r="C2" i="3" a="1"/>
  <c r="C2" i="3" s="1"/>
  <c r="E2" i="3" a="1"/>
  <c r="E2" i="3" s="1"/>
  <c r="B3" i="3"/>
  <c r="C3" i="3" s="1" a="1"/>
  <c r="C3" i="3" s="1"/>
  <c r="K3" i="3"/>
  <c r="M4" i="5" a="1"/>
  <c r="M4" i="5" s="1"/>
  <c r="A4" i="3" s="1"/>
  <c r="F3" i="3" l="1" a="1"/>
  <c r="F3" i="3" s="1"/>
  <c r="D3" i="3" a="1"/>
  <c r="D3" i="3" s="1"/>
  <c r="E3" i="3" a="1"/>
  <c r="E3" i="3" s="1"/>
  <c r="G2" i="3"/>
  <c r="B4" i="3"/>
  <c r="C4" i="3" s="1" a="1"/>
  <c r="C4" i="3" s="1"/>
  <c r="K4" i="3"/>
  <c r="M5" i="5" a="1"/>
  <c r="M5" i="5" s="1"/>
  <c r="A5" i="3" s="1"/>
  <c r="F4" i="3" l="1" a="1"/>
  <c r="F4" i="3" s="1"/>
  <c r="G3" i="3"/>
  <c r="D4" i="3" a="1"/>
  <c r="D4" i="3" s="1"/>
  <c r="E4" i="3" a="1"/>
  <c r="E4" i="3" s="1"/>
  <c r="B5" i="3"/>
  <c r="C5" i="3" s="1" a="1"/>
  <c r="C5" i="3" s="1"/>
  <c r="K5" i="3"/>
  <c r="M6" i="5" a="1"/>
  <c r="M6" i="5" s="1"/>
  <c r="A6" i="3" s="1"/>
  <c r="F5" i="3" l="1" a="1"/>
  <c r="F5" i="3" s="1"/>
  <c r="G4" i="3"/>
  <c r="D5" i="3" a="1"/>
  <c r="D5" i="3" s="1"/>
  <c r="E5" i="3" a="1"/>
  <c r="E5" i="3" s="1"/>
  <c r="B6" i="3"/>
  <c r="C6" i="3" s="1" a="1"/>
  <c r="C6" i="3" s="1"/>
  <c r="K6" i="3"/>
  <c r="M7" i="5" a="1"/>
  <c r="M7" i="5" s="1"/>
  <c r="A7" i="3" s="1"/>
  <c r="G5" i="3" l="1"/>
  <c r="F6" i="3" a="1"/>
  <c r="F6" i="3" s="1"/>
  <c r="D6" i="3" a="1"/>
  <c r="D6" i="3" s="1"/>
  <c r="E6" i="3" a="1"/>
  <c r="E6" i="3" s="1"/>
  <c r="B7" i="3"/>
  <c r="C7" i="3" s="1" a="1"/>
  <c r="C7" i="3" s="1"/>
  <c r="K7" i="3"/>
  <c r="M8" i="5" a="1"/>
  <c r="M8" i="5" s="1"/>
  <c r="A8" i="3" s="1"/>
  <c r="F7" i="3" l="1" a="1"/>
  <c r="F7" i="3" s="1"/>
  <c r="G6" i="3"/>
  <c r="D7" i="3" a="1"/>
  <c r="D7" i="3" s="1"/>
  <c r="E7" i="3" a="1"/>
  <c r="E7" i="3" s="1"/>
  <c r="B8" i="3"/>
  <c r="C8" i="3" s="1" a="1"/>
  <c r="C8" i="3" s="1"/>
  <c r="K8" i="3"/>
  <c r="M9" i="5" a="1"/>
  <c r="M9" i="5" s="1"/>
  <c r="A9" i="3" s="1"/>
  <c r="G7" i="3" l="1"/>
  <c r="F8" i="3" a="1"/>
  <c r="F8" i="3" s="1"/>
  <c r="D8" i="3" a="1"/>
  <c r="D8" i="3" s="1"/>
  <c r="E8" i="3" a="1"/>
  <c r="E8" i="3" s="1"/>
  <c r="B9" i="3"/>
  <c r="C9" i="3" s="1" a="1"/>
  <c r="C9" i="3" s="1"/>
  <c r="K9" i="3"/>
  <c r="M10" i="5" a="1"/>
  <c r="M10" i="5" s="1"/>
  <c r="A10" i="3" s="1"/>
  <c r="G8" i="3" l="1"/>
  <c r="F9" i="3" a="1"/>
  <c r="F9" i="3" s="1"/>
  <c r="D9" i="3" a="1"/>
  <c r="D9" i="3" s="1"/>
  <c r="E9" i="3" a="1"/>
  <c r="E9" i="3" s="1"/>
  <c r="G9" i="3" s="1"/>
  <c r="B10" i="3"/>
  <c r="C10" i="3" s="1" a="1"/>
  <c r="C10" i="3" s="1"/>
  <c r="K10" i="3"/>
  <c r="M11" i="5" a="1"/>
  <c r="M11" i="5" s="1"/>
  <c r="A11" i="3" s="1"/>
  <c r="F10" i="3" l="1" a="1"/>
  <c r="F10" i="3" s="1"/>
  <c r="D10" i="3" a="1"/>
  <c r="D10" i="3" s="1"/>
  <c r="E10" i="3" a="1"/>
  <c r="E10" i="3" s="1"/>
  <c r="G10" i="3" s="1"/>
  <c r="B11" i="3"/>
  <c r="C11" i="3" s="1" a="1"/>
  <c r="C11" i="3" s="1"/>
  <c r="K11" i="3"/>
  <c r="M12" i="5" a="1"/>
  <c r="M12" i="5" s="1"/>
  <c r="A12" i="3" s="1"/>
  <c r="F11" i="3" l="1" a="1"/>
  <c r="F11" i="3" s="1"/>
  <c r="D11" i="3" a="1"/>
  <c r="D11" i="3" s="1"/>
  <c r="E11" i="3" a="1"/>
  <c r="E11" i="3" s="1"/>
  <c r="G11" i="3" s="1"/>
  <c r="B12" i="3"/>
  <c r="C12" i="3" s="1" a="1"/>
  <c r="C12" i="3" s="1"/>
  <c r="K12" i="3"/>
  <c r="M13" i="5" a="1"/>
  <c r="M13" i="5" s="1"/>
  <c r="A13" i="3" s="1"/>
  <c r="F12" i="3" l="1" a="1"/>
  <c r="F12" i="3" s="1"/>
  <c r="D12" i="3" a="1"/>
  <c r="D12" i="3" s="1"/>
  <c r="E12" i="3" a="1"/>
  <c r="E12" i="3" s="1"/>
  <c r="G12" i="3" s="1"/>
  <c r="B13" i="3"/>
  <c r="C13" i="3" s="1" a="1"/>
  <c r="C13" i="3" s="1"/>
  <c r="K13" i="3"/>
  <c r="M14" i="5" a="1"/>
  <c r="M14" i="5" s="1"/>
  <c r="A14" i="3" s="1"/>
  <c r="F13" i="3" l="1" a="1"/>
  <c r="F13" i="3" s="1"/>
  <c r="D13" i="3" a="1"/>
  <c r="D13" i="3" s="1"/>
  <c r="E13" i="3" a="1"/>
  <c r="E13" i="3" s="1"/>
  <c r="G13" i="3" s="1"/>
  <c r="B14" i="3"/>
  <c r="D14" i="3" s="1" a="1"/>
  <c r="D14" i="3" s="1"/>
  <c r="K14" i="3"/>
  <c r="M15" i="5" a="1"/>
  <c r="M15" i="5" s="1"/>
  <c r="A15" i="3" s="1"/>
  <c r="F14" i="3" l="1" a="1"/>
  <c r="F14" i="3" s="1"/>
  <c r="E14" i="3" a="1"/>
  <c r="E14" i="3" s="1"/>
  <c r="C14" i="3" a="1"/>
  <c r="C14" i="3" s="1"/>
  <c r="B15" i="3"/>
  <c r="C15" i="3" s="1" a="1"/>
  <c r="C15" i="3" s="1"/>
  <c r="K15" i="3"/>
  <c r="M16" i="5" a="1"/>
  <c r="M16" i="5" s="1"/>
  <c r="A16" i="3" s="1"/>
  <c r="G14" i="3" l="1"/>
  <c r="F15" i="3" a="1"/>
  <c r="F15" i="3" s="1"/>
  <c r="D15" i="3" a="1"/>
  <c r="D15" i="3" s="1"/>
  <c r="E15" i="3" a="1"/>
  <c r="E15" i="3" s="1"/>
  <c r="G15" i="3" s="1"/>
  <c r="B16" i="3"/>
  <c r="C16" i="3" s="1" a="1"/>
  <c r="C16" i="3" s="1"/>
  <c r="K16" i="3"/>
  <c r="F16" i="3" l="1" a="1"/>
  <c r="F16" i="3" s="1"/>
  <c r="D16" i="3" a="1"/>
  <c r="D16" i="3" s="1"/>
  <c r="E16" i="3" a="1"/>
  <c r="E16" i="3" s="1"/>
  <c r="G16" i="3" s="1"/>
  <c r="G47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<sst xmlns="http://schemas.openxmlformats.org/spreadsheetml/2006/main" count="82" uniqueCount="31">
  <si>
    <t>Référence</t>
  </si>
  <si>
    <t>Type</t>
  </si>
  <si>
    <t>Stock</t>
  </si>
  <si>
    <t>Stock F1</t>
  </si>
  <si>
    <t>Stock F2</t>
  </si>
  <si>
    <t>Total</t>
  </si>
  <si>
    <t>EFGHI</t>
  </si>
  <si>
    <t>EDCBA</t>
  </si>
  <si>
    <t>A</t>
  </si>
  <si>
    <t>B</t>
  </si>
  <si>
    <t>C</t>
  </si>
  <si>
    <t>D</t>
  </si>
  <si>
    <t>Produit 1</t>
  </si>
  <si>
    <t>Produit 2</t>
  </si>
  <si>
    <t>Produit 3</t>
  </si>
  <si>
    <t>Produit 4</t>
  </si>
  <si>
    <t>Produit 6</t>
  </si>
  <si>
    <t>EDCBB</t>
  </si>
  <si>
    <t>E</t>
  </si>
  <si>
    <t>RESULTAT</t>
  </si>
  <si>
    <t>ATTENDU</t>
  </si>
  <si>
    <t>Nom F1</t>
  </si>
  <si>
    <t>Nom F2</t>
  </si>
  <si>
    <t>Prod 1</t>
  </si>
  <si>
    <t>Prod 7</t>
  </si>
  <si>
    <t>Prod 8</t>
  </si>
  <si>
    <t>Prod 4</t>
  </si>
  <si>
    <t>Prod 9</t>
  </si>
  <si>
    <t>Prod 6</t>
  </si>
  <si>
    <t>Prod 2</t>
  </si>
  <si>
    <t>Prod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</si>
</sst>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"/>
  <sheetViews>
    <sheetView workbookViewId="0">
      <pane ySplit="1" topLeftCell="A2" activePane="bottomLeft" state="frozen"/>
      <selection pane="bottomLeft" activeCell="L12" sqref="L12"/>
    </sheetView>
  </sheetViews>
  <sheetFormatPr baseColWidth="10" defaultRowHeight="14.4" x14ac:dyDescent="0.3"/>
  <cols>
    <col min="1" max="2" width="11.44140625" style="1"/>
    <col min="3" max="3" width="26.5546875" customWidth="1"/>
  </cols>
  <sheetData>
    <row r="1" spans="1:4" s="1" customFormat="1" x14ac:dyDescent="0.3">
      <c r="A1" s="2" t="s">
        <v>0</v>
      </c>
      <c r="B1" s="2" t="s">
        <v>1</v>
      </c>
      <c r="C1" s="2" t="s">
        <v>21</v>
      </c>
      <c r="D1" s="2" t="s">
        <v>2</v>
      </c>
    </row>
    <row r="2" spans="1:4" x14ac:dyDescent="0.3">
      <c r="A2" s="4" t="s">
        <v>6</v>
      </c>
      <c r="B2" s="4" t="s">
        <v>10</v>
      </c>
      <c r="C2" s="3" t="s">
        <v>12</v>
      </c>
      <c r="D2" s="3">
        <v>100</v>
      </c>
    </row>
    <row r="3" spans="1:4" x14ac:dyDescent="0.3">
      <c r="A3" s="4" t="s">
        <v>7</v>
      </c>
      <c r="B3" s="4" t="s">
        <v>8</v>
      </c>
      <c r="C3" s="3" t="s">
        <v>13</v>
      </c>
      <c r="D3" s="3">
        <v>50</v>
      </c>
    </row>
    <row r="4" spans="1:4" x14ac:dyDescent="0.3">
      <c r="A4" s="4" t="s">
        <v>7</v>
      </c>
      <c r="B4" s="4" t="s">
        <v>9</v>
      </c>
      <c r="C4" s="3" t="s">
        <v>14</v>
      </c>
      <c r="D4" s="3">
        <v>20</v>
      </c>
    </row>
    <row r="5" spans="1:4" x14ac:dyDescent="0.3">
      <c r="A5" s="4">
        <v>54321</v>
      </c>
      <c r="B5" s="4" t="s">
        <v>8</v>
      </c>
      <c r="C5" s="3" t="s">
        <v>15</v>
      </c>
      <c r="D5" s="3">
        <v>75</v>
      </c>
    </row>
    <row r="6" spans="1:4" x14ac:dyDescent="0.3">
      <c r="A6" s="4">
        <v>54321</v>
      </c>
      <c r="B6" s="4" t="s">
        <v>9</v>
      </c>
      <c r="C6" s="3"/>
      <c r="D6" s="3">
        <v>200</v>
      </c>
    </row>
    <row r="7" spans="1:4" x14ac:dyDescent="0.3">
      <c r="A7" s="4">
        <v>12345</v>
      </c>
      <c r="B7" s="4" t="s">
        <v>11</v>
      </c>
      <c r="C7" s="3" t="s">
        <v>16</v>
      </c>
      <c r="D7" s="3">
        <v>1000</v>
      </c>
    </row>
    <row r="8" spans="1:4" x14ac:dyDescent="0.3">
      <c r="A8" s="4">
        <v>12345</v>
      </c>
      <c r="B8" s="4" t="s">
        <v>11</v>
      </c>
      <c r="C8" s="3" t="s">
        <v>16</v>
      </c>
      <c r="D8" s="3">
        <v>1000</v>
      </c>
    </row>
    <row r="9" spans="1:4" x14ac:dyDescent="0.3">
      <c r="A9" s="4">
        <v>12345</v>
      </c>
      <c r="B9" s="4" t="s">
        <v>11</v>
      </c>
      <c r="C9" s="3" t="s">
        <v>16</v>
      </c>
      <c r="D9" s="3">
        <v>998</v>
      </c>
    </row>
    <row r="10" spans="1:4" x14ac:dyDescent="0.3">
      <c r="A10" s="4"/>
      <c r="B10" s="4"/>
      <c r="C10" s="3"/>
      <c r="D10" s="3"/>
    </row>
    <row r="11" spans="1:4" x14ac:dyDescent="0.3">
      <c r="A11" s="4"/>
      <c r="B11" s="4"/>
      <c r="C11" s="3"/>
      <c r="D11" s="3"/>
    </row>
    <row r="12" spans="1:4" x14ac:dyDescent="0.3">
      <c r="A12" s="4"/>
      <c r="B12" s="4"/>
      <c r="C12" s="3"/>
      <c r="D12" s="3"/>
    </row>
    <row r="13" spans="1:4" x14ac:dyDescent="0.3">
      <c r="A13" s="4"/>
      <c r="B13" s="4"/>
      <c r="C13" s="3"/>
      <c r="D13" s="3"/>
    </row>
    <row r="14" spans="1:4" x14ac:dyDescent="0.3">
      <c r="A14" s="4"/>
      <c r="B14" s="4"/>
      <c r="C14" s="3"/>
      <c r="D14" s="3"/>
    </row>
    <row r="15" spans="1:4" x14ac:dyDescent="0.3">
      <c r="A15" s="4"/>
      <c r="B15" s="4"/>
      <c r="C15" s="3"/>
      <c r="D15" s="3"/>
    </row>
    <row r="16" spans="1:4" x14ac:dyDescent="0.3">
      <c r="A16" s="4"/>
      <c r="B16" s="4"/>
      <c r="C16" s="3"/>
      <c r="D16" s="3"/>
    </row>
    <row r="17" spans="1:4" x14ac:dyDescent="0.3">
      <c r="A17" s="4"/>
      <c r="B17" s="4"/>
      <c r="C17" s="3"/>
      <c r="D17" s="3"/>
    </row>
    <row r="18" spans="1:4" x14ac:dyDescent="0.3">
      <c r="A18" s="4"/>
      <c r="B18" s="4"/>
      <c r="C18" s="3"/>
      <c r="D18" s="3"/>
    </row>
    <row r="19" spans="1:4" x14ac:dyDescent="0.3">
      <c r="A19" s="4"/>
      <c r="B19" s="4"/>
      <c r="C19" s="3"/>
      <c r="D19" s="3"/>
    </row>
    <row r="20" spans="1:4" x14ac:dyDescent="0.3">
      <c r="A20" s="4"/>
      <c r="B20" s="4"/>
      <c r="C20" s="3"/>
      <c r="D20" s="3"/>
    </row>
    <row r="21" spans="1:4" x14ac:dyDescent="0.3">
      <c r="A21" s="4"/>
      <c r="B21" s="4"/>
      <c r="C21" s="3"/>
      <c r="D21" s="3"/>
    </row>
    <row r="22" spans="1:4" x14ac:dyDescent="0.3">
      <c r="A22" s="4"/>
      <c r="B22" s="4"/>
      <c r="C22" s="3"/>
      <c r="D22" s="3"/>
    </row>
    <row r="23" spans="1:4" x14ac:dyDescent="0.3">
      <c r="A23" s="4"/>
      <c r="B23" s="4"/>
      <c r="C23" s="3"/>
      <c r="D23" s="3"/>
    </row>
    <row r="24" spans="1:4" x14ac:dyDescent="0.3">
      <c r="A24" s="4"/>
      <c r="B24" s="4"/>
      <c r="C24" s="3"/>
      <c r="D24" s="3"/>
    </row>
    <row r="25" spans="1:4" x14ac:dyDescent="0.3">
      <c r="A25" s="4"/>
      <c r="B25" s="4"/>
      <c r="C25" s="3"/>
      <c r="D25" s="3"/>
    </row>
    <row r="26" spans="1:4" x14ac:dyDescent="0.3">
      <c r="A26" s="4"/>
      <c r="B26" s="4"/>
      <c r="C26" s="3"/>
      <c r="D26" s="3"/>
    </row>
    <row r="27" spans="1:4" x14ac:dyDescent="0.3">
      <c r="A27" s="4"/>
      <c r="B27" s="4"/>
      <c r="C27" s="3"/>
      <c r="D27" s="3"/>
    </row>
    <row r="28" spans="1:4" x14ac:dyDescent="0.3">
      <c r="A28" s="4"/>
      <c r="B28" s="4"/>
      <c r="C28" s="3"/>
      <c r="D28" s="3"/>
    </row>
    <row r="29" spans="1:4" x14ac:dyDescent="0.3">
      <c r="A29" s="4"/>
      <c r="B29" s="4"/>
      <c r="C29" s="3"/>
      <c r="D29" s="3"/>
    </row>
    <row r="30" spans="1:4" x14ac:dyDescent="0.3">
      <c r="A30" s="4"/>
      <c r="B30" s="4"/>
      <c r="C30" s="3"/>
      <c r="D30" s="3"/>
    </row>
    <row r="31" spans="1:4" x14ac:dyDescent="0.3">
      <c r="A31" s="4"/>
      <c r="B31" s="4"/>
      <c r="C31" s="3"/>
      <c r="D31" s="3"/>
    </row>
    <row r="32" spans="1:4" x14ac:dyDescent="0.3">
      <c r="A32" s="4"/>
      <c r="B32" s="4"/>
      <c r="C32" s="3"/>
      <c r="D32" s="3"/>
    </row>
    <row r="33" spans="1:4" x14ac:dyDescent="0.3">
      <c r="A33" s="4"/>
      <c r="B33" s="4"/>
      <c r="C33" s="3"/>
      <c r="D33" s="3"/>
    </row>
    <row r="34" spans="1:4" x14ac:dyDescent="0.3">
      <c r="A34" s="4"/>
      <c r="B34" s="4"/>
      <c r="C34" s="3"/>
      <c r="D34" s="3"/>
    </row>
    <row r="35" spans="1:4" x14ac:dyDescent="0.3">
      <c r="A35" s="4"/>
      <c r="B35" s="4"/>
      <c r="C35" s="3"/>
      <c r="D35" s="3"/>
    </row>
    <row r="36" spans="1:4" x14ac:dyDescent="0.3">
      <c r="A36" s="4"/>
      <c r="B36" s="4"/>
      <c r="C36" s="3"/>
      <c r="D36" s="3"/>
    </row>
    <row r="37" spans="1:4" x14ac:dyDescent="0.3">
      <c r="A37" s="4"/>
      <c r="B37" s="4"/>
      <c r="C37" s="3"/>
      <c r="D37" s="3"/>
    </row>
    <row r="38" spans="1:4" x14ac:dyDescent="0.3">
      <c r="A38" s="4"/>
      <c r="B38" s="4"/>
      <c r="C38" s="3"/>
      <c r="D38" s="3"/>
    </row>
    <row r="39" spans="1:4" x14ac:dyDescent="0.3">
      <c r="A39" s="4"/>
      <c r="B39" s="4"/>
      <c r="C39" s="3"/>
      <c r="D39" s="3"/>
    </row>
    <row r="40" spans="1:4" x14ac:dyDescent="0.3">
      <c r="A40" s="4"/>
      <c r="B40" s="4"/>
      <c r="C40" s="3"/>
      <c r="D40" s="3"/>
    </row>
    <row r="41" spans="1:4" x14ac:dyDescent="0.3">
      <c r="A41" s="4"/>
      <c r="B41" s="4"/>
      <c r="C41" s="3"/>
      <c r="D41" s="3"/>
    </row>
    <row r="42" spans="1:4" x14ac:dyDescent="0.3">
      <c r="A42" s="4"/>
      <c r="B42" s="4"/>
      <c r="C42" s="3"/>
      <c r="D42" s="3"/>
    </row>
    <row r="43" spans="1:4" x14ac:dyDescent="0.3">
      <c r="A43" s="4"/>
      <c r="B43" s="4"/>
      <c r="C43" s="3"/>
      <c r="D43" s="3"/>
    </row>
    <row r="44" spans="1:4" x14ac:dyDescent="0.3">
      <c r="A44" s="4"/>
      <c r="B44" s="4"/>
      <c r="C44" s="3"/>
      <c r="D44" s="3"/>
    </row>
    <row r="45" spans="1:4" x14ac:dyDescent="0.3">
      <c r="A45" s="4"/>
      <c r="B45" s="4"/>
      <c r="C45" s="3"/>
      <c r="D45" s="3"/>
    </row>
    <row r="47" spans="1:4" x14ac:dyDescent="0.3">
      <c r="D47">
        <f>SUM(D2:D46)</f>
        <v>3443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7"/>
  <sheetViews>
    <sheetView workbookViewId="0">
      <pane ySplit="1" topLeftCell="A2" activePane="bottomLeft" state="frozen"/>
      <selection pane="bottomLeft" activeCell="I13" sqref="I13"/>
    </sheetView>
  </sheetViews>
  <sheetFormatPr baseColWidth="10" defaultRowHeight="14.4" x14ac:dyDescent="0.3"/>
  <cols>
    <col min="1" max="2" width="11.44140625" style="1"/>
    <col min="3" max="3" width="26.5546875" customWidth="1"/>
  </cols>
  <sheetData>
    <row r="1" spans="1:4" s="1" customFormat="1" x14ac:dyDescent="0.3">
      <c r="A1" s="2" t="s">
        <v>0</v>
      </c>
      <c r="B1" s="2" t="s">
        <v>1</v>
      </c>
      <c r="C1" s="2" t="s">
        <v>22</v>
      </c>
      <c r="D1" s="2" t="s">
        <v>2</v>
      </c>
    </row>
    <row r="2" spans="1:4" x14ac:dyDescent="0.3">
      <c r="A2" s="4" t="s">
        <v>6</v>
      </c>
      <c r="B2" s="4" t="s">
        <v>10</v>
      </c>
      <c r="C2" s="3" t="s">
        <v>23</v>
      </c>
      <c r="D2" s="3">
        <v>25</v>
      </c>
    </row>
    <row r="3" spans="1:4" x14ac:dyDescent="0.3">
      <c r="A3" s="4" t="s">
        <v>17</v>
      </c>
      <c r="B3" s="4" t="s">
        <v>8</v>
      </c>
      <c r="C3" s="3" t="s">
        <v>24</v>
      </c>
      <c r="D3" s="3">
        <v>100</v>
      </c>
    </row>
    <row r="4" spans="1:4" x14ac:dyDescent="0.3">
      <c r="A4" s="4" t="s">
        <v>17</v>
      </c>
      <c r="B4" s="4" t="s">
        <v>9</v>
      </c>
      <c r="C4" s="3" t="s">
        <v>25</v>
      </c>
      <c r="D4" s="3">
        <v>50</v>
      </c>
    </row>
    <row r="5" spans="1:4" x14ac:dyDescent="0.3">
      <c r="A5" s="4">
        <v>54321</v>
      </c>
      <c r="B5" s="4" t="s">
        <v>8</v>
      </c>
      <c r="C5" s="3" t="s">
        <v>26</v>
      </c>
      <c r="D5" s="3">
        <v>0</v>
      </c>
    </row>
    <row r="6" spans="1:4" x14ac:dyDescent="0.3">
      <c r="A6" s="4">
        <v>54321</v>
      </c>
      <c r="B6" s="4" t="s">
        <v>9</v>
      </c>
      <c r="C6" s="3"/>
      <c r="D6" s="3">
        <v>500</v>
      </c>
    </row>
    <row r="7" spans="1:4" x14ac:dyDescent="0.3">
      <c r="A7" s="4">
        <v>12345</v>
      </c>
      <c r="B7" s="4" t="s">
        <v>18</v>
      </c>
      <c r="C7" s="3" t="s">
        <v>27</v>
      </c>
      <c r="D7" s="3">
        <v>150</v>
      </c>
    </row>
    <row r="8" spans="1:4" x14ac:dyDescent="0.3">
      <c r="A8" s="4">
        <v>12345</v>
      </c>
      <c r="B8" s="4" t="s">
        <v>11</v>
      </c>
      <c r="C8" s="3" t="s">
        <v>28</v>
      </c>
      <c r="D8" s="3">
        <v>300</v>
      </c>
    </row>
    <row r="9" spans="1:4" x14ac:dyDescent="0.3">
      <c r="A9" s="4">
        <v>12345</v>
      </c>
      <c r="B9" s="4" t="s">
        <v>11</v>
      </c>
      <c r="C9" s="3" t="s">
        <v>28</v>
      </c>
      <c r="D9" s="3">
        <v>12</v>
      </c>
    </row>
    <row r="10" spans="1:4" x14ac:dyDescent="0.3">
      <c r="A10" s="4"/>
      <c r="B10" s="4"/>
      <c r="C10" s="3"/>
      <c r="D10" s="3"/>
    </row>
    <row r="11" spans="1:4" x14ac:dyDescent="0.3">
      <c r="A11" s="4"/>
      <c r="B11" s="4"/>
      <c r="C11" s="3"/>
      <c r="D11" s="3"/>
    </row>
    <row r="12" spans="1:4" x14ac:dyDescent="0.3">
      <c r="A12" s="4"/>
      <c r="B12" s="4"/>
      <c r="C12" s="3"/>
      <c r="D12" s="3"/>
    </row>
    <row r="13" spans="1:4" x14ac:dyDescent="0.3">
      <c r="A13" s="4"/>
      <c r="B13" s="4"/>
      <c r="C13" s="3"/>
      <c r="D13" s="3"/>
    </row>
    <row r="14" spans="1:4" x14ac:dyDescent="0.3">
      <c r="A14" s="4"/>
      <c r="B14" s="4"/>
      <c r="C14" s="3"/>
      <c r="D14" s="3"/>
    </row>
    <row r="15" spans="1:4" x14ac:dyDescent="0.3">
      <c r="A15" s="4"/>
      <c r="B15" s="4"/>
      <c r="C15" s="3"/>
      <c r="D15" s="3"/>
    </row>
    <row r="16" spans="1:4" x14ac:dyDescent="0.3">
      <c r="A16" s="4"/>
      <c r="B16" s="4"/>
      <c r="C16" s="3"/>
      <c r="D16" s="3"/>
    </row>
    <row r="17" spans="1:4" x14ac:dyDescent="0.3">
      <c r="A17" s="4"/>
      <c r="B17" s="4"/>
      <c r="C17" s="3"/>
      <c r="D17" s="3"/>
    </row>
    <row r="18" spans="1:4" x14ac:dyDescent="0.3">
      <c r="A18" s="4"/>
      <c r="B18" s="4"/>
      <c r="C18" s="3"/>
      <c r="D18" s="3"/>
    </row>
    <row r="19" spans="1:4" x14ac:dyDescent="0.3">
      <c r="A19" s="4"/>
      <c r="B19" s="4"/>
      <c r="C19" s="3"/>
      <c r="D19" s="3"/>
    </row>
    <row r="20" spans="1:4" x14ac:dyDescent="0.3">
      <c r="A20" s="4"/>
      <c r="B20" s="4"/>
      <c r="C20" s="3"/>
      <c r="D20" s="3"/>
    </row>
    <row r="21" spans="1:4" x14ac:dyDescent="0.3">
      <c r="A21" s="4"/>
      <c r="B21" s="4"/>
      <c r="C21" s="3"/>
      <c r="D21" s="3"/>
    </row>
    <row r="22" spans="1:4" x14ac:dyDescent="0.3">
      <c r="A22" s="4"/>
      <c r="B22" s="4"/>
      <c r="C22" s="3"/>
      <c r="D22" s="3"/>
    </row>
    <row r="23" spans="1:4" x14ac:dyDescent="0.3">
      <c r="A23" s="4"/>
      <c r="B23" s="4"/>
      <c r="C23" s="3"/>
      <c r="D23" s="3"/>
    </row>
    <row r="24" spans="1:4" x14ac:dyDescent="0.3">
      <c r="A24" s="4"/>
      <c r="B24" s="4"/>
      <c r="C24" s="3"/>
      <c r="D24" s="3"/>
    </row>
    <row r="25" spans="1:4" x14ac:dyDescent="0.3">
      <c r="A25" s="4"/>
      <c r="B25" s="4"/>
      <c r="C25" s="3"/>
      <c r="D25" s="3"/>
    </row>
    <row r="26" spans="1:4" x14ac:dyDescent="0.3">
      <c r="A26" s="4"/>
      <c r="B26" s="4"/>
      <c r="C26" s="3"/>
      <c r="D26" s="3"/>
    </row>
    <row r="27" spans="1:4" x14ac:dyDescent="0.3">
      <c r="A27" s="4"/>
      <c r="B27" s="4"/>
      <c r="C27" s="3"/>
      <c r="D27" s="3"/>
    </row>
    <row r="28" spans="1:4" x14ac:dyDescent="0.3">
      <c r="A28" s="4"/>
      <c r="B28" s="4"/>
      <c r="C28" s="3"/>
      <c r="D28" s="3"/>
    </row>
    <row r="29" spans="1:4" x14ac:dyDescent="0.3">
      <c r="A29" s="4"/>
      <c r="B29" s="4"/>
      <c r="C29" s="3"/>
      <c r="D29" s="3"/>
    </row>
    <row r="30" spans="1:4" x14ac:dyDescent="0.3">
      <c r="A30" s="4"/>
      <c r="B30" s="4"/>
      <c r="C30" s="3"/>
      <c r="D30" s="3"/>
    </row>
    <row r="31" spans="1:4" x14ac:dyDescent="0.3">
      <c r="A31" s="4"/>
      <c r="B31" s="4"/>
      <c r="C31" s="3"/>
      <c r="D31" s="3"/>
    </row>
    <row r="32" spans="1:4" x14ac:dyDescent="0.3">
      <c r="A32" s="4"/>
      <c r="B32" s="4"/>
      <c r="C32" s="3"/>
      <c r="D32" s="3"/>
    </row>
    <row r="33" spans="1:4" x14ac:dyDescent="0.3">
      <c r="A33" s="4"/>
      <c r="B33" s="4"/>
      <c r="C33" s="3"/>
      <c r="D33" s="3"/>
    </row>
    <row r="34" spans="1:4" x14ac:dyDescent="0.3">
      <c r="A34" s="4"/>
      <c r="B34" s="4"/>
      <c r="C34" s="3"/>
      <c r="D34" s="3"/>
    </row>
    <row r="35" spans="1:4" x14ac:dyDescent="0.3">
      <c r="A35" s="4"/>
      <c r="B35" s="4"/>
      <c r="C35" s="3"/>
      <c r="D35" s="3"/>
    </row>
    <row r="36" spans="1:4" x14ac:dyDescent="0.3">
      <c r="A36" s="4"/>
      <c r="B36" s="4"/>
      <c r="C36" s="3"/>
      <c r="D36" s="3"/>
    </row>
    <row r="37" spans="1:4" x14ac:dyDescent="0.3">
      <c r="A37" s="4"/>
      <c r="B37" s="4"/>
      <c r="C37" s="3"/>
      <c r="D37" s="3"/>
    </row>
    <row r="38" spans="1:4" x14ac:dyDescent="0.3">
      <c r="A38" s="4"/>
      <c r="B38" s="4"/>
      <c r="C38" s="3"/>
      <c r="D38" s="3"/>
    </row>
    <row r="39" spans="1:4" x14ac:dyDescent="0.3">
      <c r="A39" s="4"/>
      <c r="B39" s="4"/>
      <c r="C39" s="3"/>
      <c r="D39" s="3"/>
    </row>
    <row r="40" spans="1:4" x14ac:dyDescent="0.3">
      <c r="A40" s="4"/>
      <c r="B40" s="4"/>
      <c r="C40" s="3"/>
      <c r="D40" s="3"/>
    </row>
    <row r="41" spans="1:4" x14ac:dyDescent="0.3">
      <c r="A41" s="4"/>
      <c r="B41" s="4"/>
      <c r="C41" s="3"/>
      <c r="D41" s="3"/>
    </row>
    <row r="42" spans="1:4" x14ac:dyDescent="0.3">
      <c r="A42" s="4"/>
      <c r="B42" s="4"/>
      <c r="C42" s="3"/>
      <c r="D42" s="3"/>
    </row>
    <row r="43" spans="1:4" x14ac:dyDescent="0.3">
      <c r="A43" s="4"/>
      <c r="B43" s="4"/>
      <c r="C43" s="3"/>
      <c r="D43" s="3"/>
    </row>
    <row r="44" spans="1:4" x14ac:dyDescent="0.3">
      <c r="A44" s="4"/>
      <c r="B44" s="4"/>
      <c r="C44" s="3"/>
      <c r="D44" s="3"/>
    </row>
    <row r="45" spans="1:4" x14ac:dyDescent="0.3">
      <c r="A45" s="4"/>
      <c r="B45" s="4"/>
      <c r="C45" s="3"/>
      <c r="D45" s="3"/>
    </row>
    <row r="47" spans="1:4" x14ac:dyDescent="0.3">
      <c r="D47">
        <f>SUM(D2:D46)</f>
        <v>1137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7"/>
  <sheetViews>
    <sheetView tabSelected="1" workbookViewId="0">
      <pane ySplit="1" topLeftCell="A2" activePane="bottomLeft" state="frozen"/>
      <selection pane="bottomLeft" activeCell="I10" sqref="I10"/>
    </sheetView>
  </sheetViews>
  <sheetFormatPr baseColWidth="10" defaultRowHeight="14.4" x14ac:dyDescent="0.3"/>
  <cols>
    <col min="3" max="4" width="18.6640625" customWidth="1"/>
    <col min="13" max="14" width="12.6640625" customWidth="1"/>
  </cols>
  <sheetData>
    <row r="1" spans="1:17" s="1" customFormat="1" x14ac:dyDescent="0.3">
      <c r="A1" s="2" t="s">
        <v>0</v>
      </c>
      <c r="B1" s="2" t="s">
        <v>1</v>
      </c>
      <c r="C1" s="2" t="s">
        <v>21</v>
      </c>
      <c r="D1" s="2" t="s">
        <v>22</v>
      </c>
      <c r="E1" s="2" t="s">
        <v>3</v>
      </c>
      <c r="F1" s="2" t="s">
        <v>4</v>
      </c>
      <c r="G1" s="2" t="s">
        <v>5</v>
      </c>
      <c r="J1" s="5" t="s">
        <v>19</v>
      </c>
      <c r="K1" s="2" t="s">
        <v>0</v>
      </c>
      <c r="L1" s="2" t="s">
        <v>1</v>
      </c>
      <c r="M1" s="2" t="s">
        <v>21</v>
      </c>
      <c r="N1" s="2" t="s">
        <v>22</v>
      </c>
      <c r="O1" s="2" t="s">
        <v>3</v>
      </c>
      <c r="P1" s="2" t="s">
        <v>4</v>
      </c>
      <c r="Q1" s="2" t="s">
        <v>5</v>
      </c>
    </row>
    <row r="2" spans="1:17" x14ac:dyDescent="0.3">
      <c r="A2" s="7" t="str">
        <f ca="1">IFERROR(LEFT(param!M2,SEARCH(" ",param!M2)-1),"")</f>
        <v>12345</v>
      </c>
      <c r="B2" s="7" t="str">
        <f ca="1">IFERROR(MID(param!M2,SEARCH(" ",param!M2)+1,10),"")</f>
        <v>D</v>
      </c>
      <c r="C2" s="8" t="str" cm="1">
        <f t="array" aca="1" ref="C2" ca="1">IFERROR(INDEX('Fournisseur 1'!$C$2:$C$45,MATCH($A2&amp;$B2,'Fournisseur 1'!$A$2:$A$45&amp;'Fournisseur 1'!$B$2:$B$45,0)),"")</f>
        <v>Produit 6</v>
      </c>
      <c r="D2" s="8" t="str" cm="1">
        <f t="array" aca="1" ref="D2" ca="1">IFERROR(INDEX('Fournisseur 2'!$C$2:$C$45,MATCH($A2&amp;$B2,'Fournisseur 2'!$A$2:$A$45&amp;'Fournisseur 2'!$B$2:$B$45,0)),"")</f>
        <v>Prod 6</v>
      </c>
      <c r="E2" s="8" cm="1">
        <f t="array" aca="1" ref="E2" ca="1">IFERROR(INDEX('Fournisseur 1'!$D$2:$D$45,MATCH($A2&amp;$B2,'Fournisseur 1'!$A$2:$A$45&amp;'Fournisseur 1'!$B$2:$B$45,0)),"")</f>
        <v>1000</v>
      </c>
      <c r="F2" s="8" cm="1">
        <f t="array" aca="1" ref="F2" ca="1">IFERROR(INDEX('Fournisseur 2'!$D$2:$D$45,MATCH($A2&amp;$B2,'Fournisseur 2'!$A$2:$A$45&amp;'Fournisseur 2'!$B$2:$B$45,0)),"")</f>
        <v>300</v>
      </c>
      <c r="G2" s="8">
        <f ca="1">SUM(E2:F2)</f>
        <v>1300</v>
      </c>
      <c r="J2" s="5" t="s">
        <v>20</v>
      </c>
      <c r="K2" s="4" t="str">
        <f ca="1">IFERROR(LEFT(param!M2,SEARCH(" ",param!M2)),"")</f>
        <v xml:space="preserve">12345 </v>
      </c>
      <c r="L2" s="4" t="s">
        <v>11</v>
      </c>
      <c r="M2" s="3" t="s">
        <v>16</v>
      </c>
      <c r="N2" s="3" t="s">
        <v>28</v>
      </c>
      <c r="O2" s="3">
        <v>2998</v>
      </c>
      <c r="P2" s="3">
        <v>312</v>
      </c>
      <c r="Q2" s="3">
        <f t="shared" ref="Q2:Q10" si="0">SUM(O2:P2)</f>
        <v>3310</v>
      </c>
    </row>
    <row r="3" spans="1:17" x14ac:dyDescent="0.3">
      <c r="A3" s="7" t="str">
        <f ca="1">IFERROR(LEFT(param!M3,SEARCH(" ",param!M3)-1),"")</f>
        <v>12345</v>
      </c>
      <c r="B3" s="7" t="str">
        <f ca="1">IFERROR(MID(param!M3,SEARCH(" ",param!M3)+1,10),"")</f>
        <v>E</v>
      </c>
      <c r="C3" s="8" t="str" cm="1">
        <f t="array" aca="1" ref="C3" ca="1">IFERROR(INDEX('Fournisseur 1'!$C$2:$C$45,MATCH($A3&amp;$B3,'Fournisseur 1'!$A$2:$A$45&amp;'Fournisseur 1'!$B$2:$B$45,0)),"")</f>
        <v/>
      </c>
      <c r="D3" s="8" t="str" cm="1">
        <f t="array" aca="1" ref="D3" ca="1">IFERROR(INDEX('Fournisseur 2'!$C$2:$C$45,MATCH($A3&amp;$B3,'Fournisseur 2'!$A$2:$A$45&amp;'Fournisseur 2'!$B$2:$B$45,0)),"")</f>
        <v>Prod 9</v>
      </c>
      <c r="E3" s="8" t="str" cm="1">
        <f t="array" aca="1" ref="E3" ca="1">IFERROR(INDEX('Fournisseur 1'!$D$2:$D$45,MATCH($A3&amp;$B3,'Fournisseur 1'!$A$2:$A$45&amp;'Fournisseur 1'!$B$2:$B$45,0)),"")</f>
        <v/>
      </c>
      <c r="F3" s="8" cm="1">
        <f t="array" aca="1" ref="F3" ca="1">IFERROR(INDEX('Fournisseur 2'!$D$2:$D$45,MATCH($A3&amp;$B3,'Fournisseur 2'!$A$2:$A$45&amp;'Fournisseur 2'!$B$2:$B$45,0)),"")</f>
        <v>150</v>
      </c>
      <c r="G3" s="8">
        <f t="shared" ref="G3:G45" ca="1" si="1">SUM(E3:F3)</f>
        <v>150</v>
      </c>
      <c r="K3" s="4" t="str">
        <f ca="1">IFERROR(LEFT(param!M3,SEARCH(" ",param!M3)),"")</f>
        <v xml:space="preserve">12345 </v>
      </c>
      <c r="L3" s="4" t="s">
        <v>18</v>
      </c>
      <c r="M3" s="3"/>
      <c r="N3" s="3" t="s">
        <v>27</v>
      </c>
      <c r="O3" s="3"/>
      <c r="P3" s="3">
        <v>150</v>
      </c>
      <c r="Q3" s="3">
        <f t="shared" si="0"/>
        <v>150</v>
      </c>
    </row>
    <row r="4" spans="1:17" x14ac:dyDescent="0.3">
      <c r="A4" s="7" t="str">
        <f ca="1">IFERROR(LEFT(param!M4,SEARCH(" ",param!M4)-1),"")</f>
        <v>54321</v>
      </c>
      <c r="B4" s="7" t="str">
        <f ca="1">IFERROR(MID(param!M4,SEARCH(" ",param!M4)+1,10),"")</f>
        <v>A</v>
      </c>
      <c r="C4" s="8" t="str" cm="1">
        <f t="array" aca="1" ref="C4" ca="1">IFERROR(INDEX('Fournisseur 1'!$C$2:$C$45,MATCH($A4&amp;$B4,'Fournisseur 1'!$A$2:$A$45&amp;'Fournisseur 1'!$B$2:$B$45,0)),"")</f>
        <v>Produit 4</v>
      </c>
      <c r="D4" s="8" t="str" cm="1">
        <f t="array" aca="1" ref="D4" ca="1">IFERROR(INDEX('Fournisseur 2'!$C$2:$C$45,MATCH($A4&amp;$B4,'Fournisseur 2'!$A$2:$A$45&amp;'Fournisseur 2'!$B$2:$B$45,0)),"")</f>
        <v>Prod 4</v>
      </c>
      <c r="E4" s="8" cm="1">
        <f t="array" aca="1" ref="E4" ca="1">IFERROR(INDEX('Fournisseur 1'!$D$2:$D$45,MATCH($A4&amp;$B4,'Fournisseur 1'!$A$2:$A$45&amp;'Fournisseur 1'!$B$2:$B$45,0)),"")</f>
        <v>75</v>
      </c>
      <c r="F4" s="8" cm="1">
        <f t="array" aca="1" ref="F4" ca="1">IFERROR(INDEX('Fournisseur 2'!$D$2:$D$45,MATCH($A4&amp;$B4,'Fournisseur 2'!$A$2:$A$45&amp;'Fournisseur 2'!$B$2:$B$45,0)),"")</f>
        <v>0</v>
      </c>
      <c r="G4" s="8">
        <f t="shared" ca="1" si="1"/>
        <v>75</v>
      </c>
      <c r="K4" s="4" t="str">
        <f ca="1">IFERROR(LEFT(param!M4,SEARCH(" ",param!M4)),"")</f>
        <v xml:space="preserve">54321 </v>
      </c>
      <c r="L4" s="4" t="s">
        <v>8</v>
      </c>
      <c r="M4" s="3" t="s">
        <v>15</v>
      </c>
      <c r="N4" s="3" t="s">
        <v>26</v>
      </c>
      <c r="O4" s="3">
        <v>75</v>
      </c>
      <c r="P4" s="3">
        <v>0</v>
      </c>
      <c r="Q4" s="3">
        <f t="shared" si="0"/>
        <v>75</v>
      </c>
    </row>
    <row r="5" spans="1:17" x14ac:dyDescent="0.3">
      <c r="A5" s="7" t="str">
        <f ca="1">IFERROR(LEFT(param!M5,SEARCH(" ",param!M5)-1),"")</f>
        <v>54321</v>
      </c>
      <c r="B5" s="7" t="str">
        <f ca="1">IFERROR(MID(param!M5,SEARCH(" ",param!M5)+1,10),"")</f>
        <v>B</v>
      </c>
      <c r="C5" s="8" cm="1">
        <f t="array" aca="1" ref="C5" ca="1">IFERROR(INDEX('Fournisseur 1'!$C$2:$C$45,MATCH($A5&amp;$B5,'Fournisseur 1'!$A$2:$A$45&amp;'Fournisseur 1'!$B$2:$B$45,0)),"")</f>
        <v>0</v>
      </c>
      <c r="D5" s="8" cm="1">
        <f t="array" aca="1" ref="D5" ca="1">IFERROR(INDEX('Fournisseur 2'!$C$2:$C$45,MATCH($A5&amp;$B5,'Fournisseur 2'!$A$2:$A$45&amp;'Fournisseur 2'!$B$2:$B$45,0)),"")</f>
        <v>0</v>
      </c>
      <c r="E5" s="8" cm="1">
        <f t="array" aca="1" ref="E5" ca="1">IFERROR(INDEX('Fournisseur 1'!$D$2:$D$45,MATCH($A5&amp;$B5,'Fournisseur 1'!$A$2:$A$45&amp;'Fournisseur 1'!$B$2:$B$45,0)),"")</f>
        <v>200</v>
      </c>
      <c r="F5" s="8" cm="1">
        <f t="array" aca="1" ref="F5" ca="1">IFERROR(INDEX('Fournisseur 2'!$D$2:$D$45,MATCH($A5&amp;$B5,'Fournisseur 2'!$A$2:$A$45&amp;'Fournisseur 2'!$B$2:$B$45,0)),"")</f>
        <v>500</v>
      </c>
      <c r="G5" s="8">
        <f t="shared" ca="1" si="1"/>
        <v>700</v>
      </c>
      <c r="K5" s="4" t="str">
        <f ca="1">IFERROR(LEFT(param!M5,SEARCH(" ",param!M5)),"")</f>
        <v xml:space="preserve">54321 </v>
      </c>
      <c r="L5" s="4" t="s">
        <v>9</v>
      </c>
      <c r="M5" s="3"/>
      <c r="N5" s="3"/>
      <c r="O5" s="3">
        <v>200</v>
      </c>
      <c r="P5" s="3">
        <v>500</v>
      </c>
      <c r="Q5" s="3">
        <f t="shared" si="0"/>
        <v>700</v>
      </c>
    </row>
    <row r="6" spans="1:17" x14ac:dyDescent="0.3">
      <c r="A6" s="7" t="str">
        <f ca="1">IFERROR(LEFT(param!M6,SEARCH(" ",param!M6)-1),"")</f>
        <v>EDCBA</v>
      </c>
      <c r="B6" s="7" t="str">
        <f ca="1">IFERROR(MID(param!M6,SEARCH(" ",param!M6)+1,10),"")</f>
        <v>A</v>
      </c>
      <c r="C6" s="8" t="str" cm="1">
        <f t="array" aca="1" ref="C6" ca="1">IFERROR(INDEX('Fournisseur 1'!$C$2:$C$45,MATCH($A6&amp;$B6,'Fournisseur 1'!$A$2:$A$45&amp;'Fournisseur 1'!$B$2:$B$45,0)),"")</f>
        <v>Produit 2</v>
      </c>
      <c r="D6" s="8" t="str" cm="1">
        <f t="array" aca="1" ref="D6" ca="1">IFERROR(INDEX('Fournisseur 2'!$C$2:$C$45,MATCH($A6&amp;$B6,'Fournisseur 2'!$A$2:$A$45&amp;'Fournisseur 2'!$B$2:$B$45,0)),"")</f>
        <v/>
      </c>
      <c r="E6" s="8" cm="1">
        <f t="array" aca="1" ref="E6" ca="1">IFERROR(INDEX('Fournisseur 1'!$D$2:$D$45,MATCH($A6&amp;$B6,'Fournisseur 1'!$A$2:$A$45&amp;'Fournisseur 1'!$B$2:$B$45,0)),"")</f>
        <v>50</v>
      </c>
      <c r="F6" s="8" t="str" cm="1">
        <f t="array" aca="1" ref="F6" ca="1">IFERROR(INDEX('Fournisseur 2'!$D$2:$D$45,MATCH($A6&amp;$B6,'Fournisseur 2'!$A$2:$A$45&amp;'Fournisseur 2'!$B$2:$B$45,0)),"")</f>
        <v/>
      </c>
      <c r="G6" s="8">
        <f t="shared" ca="1" si="1"/>
        <v>50</v>
      </c>
      <c r="K6" s="4" t="str">
        <f ca="1">IFERROR(LEFT(param!M6,SEARCH(" ",param!M6)),"")</f>
        <v xml:space="preserve">EDCBA </v>
      </c>
      <c r="L6" s="4" t="s">
        <v>8</v>
      </c>
      <c r="M6" s="3" t="s">
        <v>13</v>
      </c>
      <c r="N6" s="3" t="s">
        <v>29</v>
      </c>
      <c r="O6" s="3">
        <v>50</v>
      </c>
      <c r="P6" s="3"/>
      <c r="Q6" s="3">
        <f t="shared" si="0"/>
        <v>50</v>
      </c>
    </row>
    <row r="7" spans="1:17" x14ac:dyDescent="0.3">
      <c r="A7" s="7" t="str">
        <f ca="1">IFERROR(LEFT(param!M7,SEARCH(" ",param!M7)-1),"")</f>
        <v>EDCBA</v>
      </c>
      <c r="B7" s="7" t="str">
        <f ca="1">IFERROR(MID(param!M7,SEARCH(" ",param!M7)+1,10),"")</f>
        <v>B</v>
      </c>
      <c r="C7" s="8" t="str" cm="1">
        <f t="array" aca="1" ref="C7" ca="1">IFERROR(INDEX('Fournisseur 1'!$C$2:$C$45,MATCH($A7&amp;$B7,'Fournisseur 1'!$A$2:$A$45&amp;'Fournisseur 1'!$B$2:$B$45,0)),"")</f>
        <v>Produit 3</v>
      </c>
      <c r="D7" s="8" t="str" cm="1">
        <f t="array" aca="1" ref="D7" ca="1">IFERROR(INDEX('Fournisseur 2'!$C$2:$C$45,MATCH($A7&amp;$B7,'Fournisseur 2'!$A$2:$A$45&amp;'Fournisseur 2'!$B$2:$B$45,0)),"")</f>
        <v/>
      </c>
      <c r="E7" s="8" cm="1">
        <f t="array" aca="1" ref="E7" ca="1">IFERROR(INDEX('Fournisseur 1'!$D$2:$D$45,MATCH($A7&amp;$B7,'Fournisseur 1'!$A$2:$A$45&amp;'Fournisseur 1'!$B$2:$B$45,0)),"")</f>
        <v>20</v>
      </c>
      <c r="F7" s="8" t="str" cm="1">
        <f t="array" aca="1" ref="F7" ca="1">IFERROR(INDEX('Fournisseur 2'!$D$2:$D$45,MATCH($A7&amp;$B7,'Fournisseur 2'!$A$2:$A$45&amp;'Fournisseur 2'!$B$2:$B$45,0)),"")</f>
        <v/>
      </c>
      <c r="G7" s="8">
        <f t="shared" ca="1" si="1"/>
        <v>20</v>
      </c>
      <c r="K7" s="4" t="str">
        <f ca="1">IFERROR(LEFT(param!M7,SEARCH(" ",param!M7)),"")</f>
        <v xml:space="preserve">EDCBA </v>
      </c>
      <c r="L7" s="4" t="s">
        <v>9</v>
      </c>
      <c r="M7" s="3" t="s">
        <v>14</v>
      </c>
      <c r="N7" s="3" t="s">
        <v>30</v>
      </c>
      <c r="O7" s="3">
        <v>20</v>
      </c>
      <c r="P7" s="3"/>
      <c r="Q7" s="3">
        <f t="shared" si="0"/>
        <v>20</v>
      </c>
    </row>
    <row r="8" spans="1:17" x14ac:dyDescent="0.3">
      <c r="A8" s="7" t="str">
        <f ca="1">IFERROR(LEFT(param!M8,SEARCH(" ",param!M8)-1),"")</f>
        <v>EDCBB</v>
      </c>
      <c r="B8" s="7" t="str">
        <f ca="1">IFERROR(MID(param!M8,SEARCH(" ",param!M8)+1,10),"")</f>
        <v>A</v>
      </c>
      <c r="C8" s="8" t="str" cm="1">
        <f t="array" aca="1" ref="C8" ca="1">IFERROR(INDEX('Fournisseur 1'!$C$2:$C$45,MATCH($A8&amp;$B8,'Fournisseur 1'!$A$2:$A$45&amp;'Fournisseur 1'!$B$2:$B$45,0)),"")</f>
        <v/>
      </c>
      <c r="D8" s="8" t="str" cm="1">
        <f t="array" aca="1" ref="D8" ca="1">IFERROR(INDEX('Fournisseur 2'!$C$2:$C$45,MATCH($A8&amp;$B8,'Fournisseur 2'!$A$2:$A$45&amp;'Fournisseur 2'!$B$2:$B$45,0)),"")</f>
        <v>Prod 7</v>
      </c>
      <c r="E8" s="8" t="str" cm="1">
        <f t="array" aca="1" ref="E8" ca="1">IFERROR(INDEX('Fournisseur 1'!$D$2:$D$45,MATCH($A8&amp;$B8,'Fournisseur 1'!$A$2:$A$45&amp;'Fournisseur 1'!$B$2:$B$45,0)),"")</f>
        <v/>
      </c>
      <c r="F8" s="8" cm="1">
        <f t="array" aca="1" ref="F8" ca="1">IFERROR(INDEX('Fournisseur 2'!$D$2:$D$45,MATCH($A8&amp;$B8,'Fournisseur 2'!$A$2:$A$45&amp;'Fournisseur 2'!$B$2:$B$45,0)),"")</f>
        <v>100</v>
      </c>
      <c r="G8" s="8">
        <f t="shared" ca="1" si="1"/>
        <v>100</v>
      </c>
      <c r="K8" s="4" t="str">
        <f ca="1">IFERROR(LEFT(param!M8,SEARCH(" ",param!M8)),"")</f>
        <v xml:space="preserve">EDCBB </v>
      </c>
      <c r="L8" s="4" t="s">
        <v>8</v>
      </c>
      <c r="M8" s="3"/>
      <c r="N8" s="3" t="s">
        <v>24</v>
      </c>
      <c r="O8" s="3"/>
      <c r="P8" s="3">
        <v>100</v>
      </c>
      <c r="Q8" s="3">
        <f t="shared" si="0"/>
        <v>100</v>
      </c>
    </row>
    <row r="9" spans="1:17" x14ac:dyDescent="0.3">
      <c r="A9" s="7" t="str">
        <f ca="1">IFERROR(LEFT(param!M9,SEARCH(" ",param!M9)-1),"")</f>
        <v>EDCBB</v>
      </c>
      <c r="B9" s="7" t="str">
        <f ca="1">IFERROR(MID(param!M9,SEARCH(" ",param!M9)+1,10),"")</f>
        <v>B</v>
      </c>
      <c r="C9" s="8" t="str" cm="1">
        <f t="array" aca="1" ref="C9" ca="1">IFERROR(INDEX('Fournisseur 1'!$C$2:$C$45,MATCH($A9&amp;$B9,'Fournisseur 1'!$A$2:$A$45&amp;'Fournisseur 1'!$B$2:$B$45,0)),"")</f>
        <v/>
      </c>
      <c r="D9" s="8" t="str" cm="1">
        <f t="array" aca="1" ref="D9" ca="1">IFERROR(INDEX('Fournisseur 2'!$C$2:$C$45,MATCH($A9&amp;$B9,'Fournisseur 2'!$A$2:$A$45&amp;'Fournisseur 2'!$B$2:$B$45,0)),"")</f>
        <v>Prod 8</v>
      </c>
      <c r="E9" s="8" t="str" cm="1">
        <f t="array" aca="1" ref="E9" ca="1">IFERROR(INDEX('Fournisseur 1'!$D$2:$D$45,MATCH($A9&amp;$B9,'Fournisseur 1'!$A$2:$A$45&amp;'Fournisseur 1'!$B$2:$B$45,0)),"")</f>
        <v/>
      </c>
      <c r="F9" s="8" cm="1">
        <f t="array" aca="1" ref="F9" ca="1">IFERROR(INDEX('Fournisseur 2'!$D$2:$D$45,MATCH($A9&amp;$B9,'Fournisseur 2'!$A$2:$A$45&amp;'Fournisseur 2'!$B$2:$B$45,0)),"")</f>
        <v>50</v>
      </c>
      <c r="G9" s="8">
        <f t="shared" ca="1" si="1"/>
        <v>50</v>
      </c>
      <c r="K9" s="4" t="str">
        <f ca="1">IFERROR(LEFT(param!M9,SEARCH(" ",param!M9)),"")</f>
        <v xml:space="preserve">EDCBB </v>
      </c>
      <c r="L9" s="4" t="s">
        <v>9</v>
      </c>
      <c r="M9" s="3"/>
      <c r="N9" s="3" t="s">
        <v>25</v>
      </c>
      <c r="O9" s="3"/>
      <c r="P9" s="3">
        <v>50</v>
      </c>
      <c r="Q9" s="3">
        <f t="shared" si="0"/>
        <v>50</v>
      </c>
    </row>
    <row r="10" spans="1:17" x14ac:dyDescent="0.3">
      <c r="A10" s="7" t="str">
        <f ca="1">IFERROR(LEFT(param!M10,SEARCH(" ",param!M10)-1),"")</f>
        <v>EFGHI</v>
      </c>
      <c r="B10" s="7" t="str">
        <f ca="1">IFERROR(MID(param!M10,SEARCH(" ",param!M10)+1,10),"")</f>
        <v>C</v>
      </c>
      <c r="C10" s="8" t="str" cm="1">
        <f t="array" aca="1" ref="C10" ca="1">IFERROR(INDEX('Fournisseur 1'!$C$2:$C$45,MATCH($A10&amp;$B10,'Fournisseur 1'!$A$2:$A$45&amp;'Fournisseur 1'!$B$2:$B$45,0)),"")</f>
        <v>Produit 1</v>
      </c>
      <c r="D10" s="8" t="str" cm="1">
        <f t="array" aca="1" ref="D10" ca="1">IFERROR(INDEX('Fournisseur 2'!$C$2:$C$45,MATCH($A10&amp;$B10,'Fournisseur 2'!$A$2:$A$45&amp;'Fournisseur 2'!$B$2:$B$45,0)),"")</f>
        <v>Prod 1</v>
      </c>
      <c r="E10" s="8" cm="1">
        <f t="array" aca="1" ref="E10" ca="1">IFERROR(INDEX('Fournisseur 1'!$D$2:$D$45,MATCH($A10&amp;$B10,'Fournisseur 1'!$A$2:$A$45&amp;'Fournisseur 1'!$B$2:$B$45,0)),"")</f>
        <v>100</v>
      </c>
      <c r="F10" s="8" cm="1">
        <f t="array" aca="1" ref="F10" ca="1">IFERROR(INDEX('Fournisseur 2'!$D$2:$D$45,MATCH($A10&amp;$B10,'Fournisseur 2'!$A$2:$A$45&amp;'Fournisseur 2'!$B$2:$B$45,0)),"")</f>
        <v>25</v>
      </c>
      <c r="G10" s="8">
        <f t="shared" ca="1" si="1"/>
        <v>125</v>
      </c>
      <c r="K10" s="4" t="str">
        <f ca="1">IFERROR(LEFT(param!M10,SEARCH(" ",param!M10)),"")</f>
        <v xml:space="preserve">EFGHI </v>
      </c>
      <c r="L10" s="4" t="s">
        <v>10</v>
      </c>
      <c r="M10" s="3" t="s">
        <v>12</v>
      </c>
      <c r="N10" s="3" t="s">
        <v>23</v>
      </c>
      <c r="O10" s="3">
        <v>100</v>
      </c>
      <c r="P10" s="3">
        <v>25</v>
      </c>
      <c r="Q10" s="3">
        <f t="shared" si="0"/>
        <v>125</v>
      </c>
    </row>
    <row r="11" spans="1:17" x14ac:dyDescent="0.3">
      <c r="A11" s="7" t="str">
        <f ca="1">IFERROR(LEFT(param!M11,SEARCH(" ",param!M11)-1),"")</f>
        <v/>
      </c>
      <c r="B11" s="7" t="str">
        <f ca="1">IFERROR(MID(param!M11,SEARCH(" ",param!M11)+1,10),"")</f>
        <v/>
      </c>
      <c r="C11" s="8" cm="1">
        <f t="array" aca="1" ref="C11" ca="1">IFERROR(INDEX('Fournisseur 1'!$C$2:$C$45,MATCH($A11&amp;$B11,'Fournisseur 1'!$A$2:$A$45&amp;'Fournisseur 1'!$B$2:$B$45,0)),"")</f>
        <v>0</v>
      </c>
      <c r="D11" s="8" cm="1">
        <f t="array" aca="1" ref="D11" ca="1">IFERROR(INDEX('Fournisseur 2'!$C$2:$C$45,MATCH($A11&amp;$B11,'Fournisseur 2'!$A$2:$A$45&amp;'Fournisseur 2'!$B$2:$B$45,0)),"")</f>
        <v>0</v>
      </c>
      <c r="E11" s="8" cm="1">
        <f t="array" aca="1" ref="E11" ca="1">IFERROR(INDEX('Fournisseur 1'!$D$2:$D$45,MATCH($A11&amp;$B11,'Fournisseur 1'!$A$2:$A$45&amp;'Fournisseur 1'!$B$2:$B$45,0)),"")</f>
        <v>0</v>
      </c>
      <c r="F11" s="8" cm="1">
        <f t="array" aca="1" ref="F11" ca="1">IFERROR(INDEX('Fournisseur 2'!$D$2:$D$45,MATCH($A11&amp;$B11,'Fournisseur 2'!$A$2:$A$45&amp;'Fournisseur 2'!$B$2:$B$45,0)),"")</f>
        <v>0</v>
      </c>
      <c r="G11" s="8">
        <f t="shared" ca="1" si="1"/>
        <v>0</v>
      </c>
      <c r="K11" s="4" t="str">
        <f ca="1">IFERROR(LEFT(param!M11,SEARCH(" ",param!M11)),"")</f>
        <v/>
      </c>
      <c r="L11" s="3"/>
      <c r="M11" s="3"/>
      <c r="N11" s="3"/>
      <c r="O11" s="3"/>
      <c r="P11" s="3"/>
      <c r="Q11" s="3">
        <f t="shared" ref="Q11:Q45" si="2">SUM(O11:P11)</f>
        <v>0</v>
      </c>
    </row>
    <row r="12" spans="1:17" x14ac:dyDescent="0.3">
      <c r="A12" s="7" t="str">
        <f ca="1">IFERROR(LEFT(param!M12,SEARCH(" ",param!M12)-1),"")</f>
        <v/>
      </c>
      <c r="B12" s="7" t="str">
        <f ca="1">IFERROR(MID(param!M12,SEARCH(" ",param!M12)+1,10),"")</f>
        <v/>
      </c>
      <c r="C12" s="8" cm="1">
        <f t="array" aca="1" ref="C12" ca="1">IFERROR(INDEX('Fournisseur 1'!$C$2:$C$45,MATCH($A12&amp;$B12,'Fournisseur 1'!$A$2:$A$45&amp;'Fournisseur 1'!$B$2:$B$45,0)),"")</f>
        <v>0</v>
      </c>
      <c r="D12" s="8" cm="1">
        <f t="array" aca="1" ref="D12" ca="1">IFERROR(INDEX('Fournisseur 2'!$C$2:$C$45,MATCH($A12&amp;$B12,'Fournisseur 2'!$A$2:$A$45&amp;'Fournisseur 2'!$B$2:$B$45,0)),"")</f>
        <v>0</v>
      </c>
      <c r="E12" s="8" cm="1">
        <f t="array" aca="1" ref="E12" ca="1">IFERROR(INDEX('Fournisseur 1'!$D$2:$D$45,MATCH($A12&amp;$B12,'Fournisseur 1'!$A$2:$A$45&amp;'Fournisseur 1'!$B$2:$B$45,0)),"")</f>
        <v>0</v>
      </c>
      <c r="F12" s="8" cm="1">
        <f t="array" aca="1" ref="F12" ca="1">IFERROR(INDEX('Fournisseur 2'!$D$2:$D$45,MATCH($A12&amp;$B12,'Fournisseur 2'!$A$2:$A$45&amp;'Fournisseur 2'!$B$2:$B$45,0)),"")</f>
        <v>0</v>
      </c>
      <c r="G12" s="8">
        <f t="shared" ca="1" si="1"/>
        <v>0</v>
      </c>
      <c r="K12" s="4" t="str">
        <f ca="1">IFERROR(LEFT(param!M12,SEARCH(" ",param!M12)),"")</f>
        <v/>
      </c>
      <c r="L12" s="3"/>
      <c r="M12" s="3"/>
      <c r="N12" s="3"/>
      <c r="O12" s="3"/>
      <c r="P12" s="3"/>
      <c r="Q12" s="3">
        <f t="shared" si="2"/>
        <v>0</v>
      </c>
    </row>
    <row r="13" spans="1:17" x14ac:dyDescent="0.3">
      <c r="A13" s="7" t="str">
        <f ca="1">IFERROR(LEFT(param!M13,SEARCH(" ",param!M13)-1),"")</f>
        <v/>
      </c>
      <c r="B13" s="7" t="str">
        <f ca="1">IFERROR(MID(param!M13,SEARCH(" ",param!M13)+1,10),"")</f>
        <v/>
      </c>
      <c r="C13" s="8" cm="1">
        <f t="array" aca="1" ref="C13" ca="1">IFERROR(INDEX('Fournisseur 1'!$C$2:$C$45,MATCH($A13&amp;$B13,'Fournisseur 1'!$A$2:$A$45&amp;'Fournisseur 1'!$B$2:$B$45,0)),"")</f>
        <v>0</v>
      </c>
      <c r="D13" s="8" cm="1">
        <f t="array" aca="1" ref="D13" ca="1">IFERROR(INDEX('Fournisseur 2'!$C$2:$C$45,MATCH($A13&amp;$B13,'Fournisseur 2'!$A$2:$A$45&amp;'Fournisseur 2'!$B$2:$B$45,0)),"")</f>
        <v>0</v>
      </c>
      <c r="E13" s="8" cm="1">
        <f t="array" aca="1" ref="E13" ca="1">IFERROR(INDEX('Fournisseur 1'!$D$2:$D$45,MATCH($A13&amp;$B13,'Fournisseur 1'!$A$2:$A$45&amp;'Fournisseur 1'!$B$2:$B$45,0)),"")</f>
        <v>0</v>
      </c>
      <c r="F13" s="8" cm="1">
        <f t="array" aca="1" ref="F13" ca="1">IFERROR(INDEX('Fournisseur 2'!$D$2:$D$45,MATCH($A13&amp;$B13,'Fournisseur 2'!$A$2:$A$45&amp;'Fournisseur 2'!$B$2:$B$45,0)),"")</f>
        <v>0</v>
      </c>
      <c r="G13" s="8">
        <f t="shared" ca="1" si="1"/>
        <v>0</v>
      </c>
      <c r="K13" s="4" t="str">
        <f ca="1">IFERROR(LEFT(param!M13,SEARCH(" ",param!M13)),"")</f>
        <v/>
      </c>
      <c r="L13" s="3"/>
      <c r="M13" s="3"/>
      <c r="N13" s="3"/>
      <c r="O13" s="3"/>
      <c r="P13" s="3"/>
      <c r="Q13" s="3">
        <f t="shared" si="2"/>
        <v>0</v>
      </c>
    </row>
    <row r="14" spans="1:17" x14ac:dyDescent="0.3">
      <c r="A14" s="7" t="str">
        <f ca="1">IFERROR(LEFT(param!M14,SEARCH(" ",param!M14)-1),"")</f>
        <v/>
      </c>
      <c r="B14" s="7" t="str">
        <f ca="1">IFERROR(MID(param!M14,SEARCH(" ",param!M14)+1,10),"")</f>
        <v/>
      </c>
      <c r="C14" s="8" cm="1">
        <f t="array" aca="1" ref="C14" ca="1">IFERROR(INDEX('Fournisseur 1'!$C$2:$C$45,MATCH($A14&amp;$B14,'Fournisseur 1'!$A$2:$A$45&amp;'Fournisseur 1'!$B$2:$B$45,0)),"")</f>
        <v>0</v>
      </c>
      <c r="D14" s="8" cm="1">
        <f t="array" aca="1" ref="D14" ca="1">IFERROR(INDEX('Fournisseur 2'!$C$2:$C$45,MATCH($A14&amp;$B14,'Fournisseur 2'!$A$2:$A$45&amp;'Fournisseur 2'!$B$2:$B$45,0)),"")</f>
        <v>0</v>
      </c>
      <c r="E14" s="8" cm="1">
        <f t="array" aca="1" ref="E14" ca="1">IFERROR(INDEX('Fournisseur 1'!$D$2:$D$45,MATCH($A14&amp;$B14,'Fournisseur 1'!$A$2:$A$45&amp;'Fournisseur 1'!$B$2:$B$45,0)),"")</f>
        <v>0</v>
      </c>
      <c r="F14" s="8" cm="1">
        <f t="array" aca="1" ref="F14" ca="1">IFERROR(INDEX('Fournisseur 2'!$D$2:$D$45,MATCH($A14&amp;$B14,'Fournisseur 2'!$A$2:$A$45&amp;'Fournisseur 2'!$B$2:$B$45,0)),"")</f>
        <v>0</v>
      </c>
      <c r="G14" s="8">
        <f t="shared" ca="1" si="1"/>
        <v>0</v>
      </c>
      <c r="K14" s="4" t="str">
        <f ca="1">IFERROR(LEFT(param!M14,SEARCH(" ",param!M14)),"")</f>
        <v/>
      </c>
      <c r="L14" s="4"/>
      <c r="M14" s="3"/>
      <c r="N14" s="3"/>
      <c r="O14" s="3"/>
      <c r="P14" s="3"/>
      <c r="Q14" s="3">
        <f t="shared" si="2"/>
        <v>0</v>
      </c>
    </row>
    <row r="15" spans="1:17" x14ac:dyDescent="0.3">
      <c r="A15" s="7" t="str">
        <f ca="1">IFERROR(LEFT(param!M15,SEARCH(" ",param!M15)-1),"")</f>
        <v/>
      </c>
      <c r="B15" s="7" t="str">
        <f ca="1">IFERROR(MID(param!M15,SEARCH(" ",param!M15)+1,10),"")</f>
        <v/>
      </c>
      <c r="C15" s="8" cm="1">
        <f t="array" aca="1" ref="C15" ca="1">IFERROR(INDEX('Fournisseur 1'!$C$2:$C$45,MATCH($A15&amp;$B15,'Fournisseur 1'!$A$2:$A$45&amp;'Fournisseur 1'!$B$2:$B$45,0)),"")</f>
        <v>0</v>
      </c>
      <c r="D15" s="8" cm="1">
        <f t="array" aca="1" ref="D15" ca="1">IFERROR(INDEX('Fournisseur 2'!$C$2:$C$45,MATCH($A15&amp;$B15,'Fournisseur 2'!$A$2:$A$45&amp;'Fournisseur 2'!$B$2:$B$45,0)),"")</f>
        <v>0</v>
      </c>
      <c r="E15" s="8" cm="1">
        <f t="array" aca="1" ref="E15" ca="1">IFERROR(INDEX('Fournisseur 1'!$D$2:$D$45,MATCH($A15&amp;$B15,'Fournisseur 1'!$A$2:$A$45&amp;'Fournisseur 1'!$B$2:$B$45,0)),"")</f>
        <v>0</v>
      </c>
      <c r="F15" s="8" cm="1">
        <f t="array" aca="1" ref="F15" ca="1">IFERROR(INDEX('Fournisseur 2'!$D$2:$D$45,MATCH($A15&amp;$B15,'Fournisseur 2'!$A$2:$A$45&amp;'Fournisseur 2'!$B$2:$B$45,0)),"")</f>
        <v>0</v>
      </c>
      <c r="G15" s="8">
        <f t="shared" ca="1" si="1"/>
        <v>0</v>
      </c>
      <c r="K15" s="4" t="str">
        <f ca="1">IFERROR(LEFT(param!M15,SEARCH(" ",param!M15)),"")</f>
        <v/>
      </c>
      <c r="L15" s="4"/>
      <c r="M15" s="3"/>
      <c r="N15" s="3"/>
      <c r="O15" s="3"/>
      <c r="P15" s="3"/>
      <c r="Q15" s="3">
        <f t="shared" si="2"/>
        <v>0</v>
      </c>
    </row>
    <row r="16" spans="1:17" x14ac:dyDescent="0.3">
      <c r="A16" s="7" t="str">
        <f ca="1">IFERROR(LEFT(param!M16,SEARCH(" ",param!M16)-1),"")</f>
        <v/>
      </c>
      <c r="B16" s="7" t="str">
        <f ca="1">IFERROR(MID(param!M16,SEARCH(" ",param!M16)+1,10),"")</f>
        <v/>
      </c>
      <c r="C16" s="8" cm="1">
        <f t="array" aca="1" ref="C16" ca="1">IFERROR(INDEX('Fournisseur 1'!$C$2:$C$45,MATCH($A16&amp;$B16,'Fournisseur 1'!$A$2:$A$45&amp;'Fournisseur 1'!$B$2:$B$45,0)),"")</f>
        <v>0</v>
      </c>
      <c r="D16" s="8" cm="1">
        <f t="array" aca="1" ref="D16" ca="1">IFERROR(INDEX('Fournisseur 2'!$C$2:$C$45,MATCH($A16&amp;$B16,'Fournisseur 2'!$A$2:$A$45&amp;'Fournisseur 2'!$B$2:$B$45,0)),"")</f>
        <v>0</v>
      </c>
      <c r="E16" s="8" cm="1">
        <f t="array" aca="1" ref="E16" ca="1">IFERROR(INDEX('Fournisseur 1'!$D$2:$D$45,MATCH($A16&amp;$B16,'Fournisseur 1'!$A$2:$A$45&amp;'Fournisseur 1'!$B$2:$B$45,0)),"")</f>
        <v>0</v>
      </c>
      <c r="F16" s="8" cm="1">
        <f t="array" aca="1" ref="F16" ca="1">IFERROR(INDEX('Fournisseur 2'!$D$2:$D$45,MATCH($A16&amp;$B16,'Fournisseur 2'!$A$2:$A$45&amp;'Fournisseur 2'!$B$2:$B$45,0)),"")</f>
        <v>0</v>
      </c>
      <c r="G16" s="8">
        <f t="shared" ca="1" si="1"/>
        <v>0</v>
      </c>
      <c r="K16" s="4" t="str">
        <f ca="1">IFERROR(LEFT(param!M16,SEARCH(" ",param!M16)),"")</f>
        <v/>
      </c>
      <c r="L16" s="4"/>
      <c r="M16" s="3"/>
      <c r="N16" s="3"/>
      <c r="O16" s="3"/>
      <c r="P16" s="3"/>
      <c r="Q16" s="3">
        <f t="shared" si="2"/>
        <v>0</v>
      </c>
    </row>
    <row r="17" spans="1:17" x14ac:dyDescent="0.3">
      <c r="A17" s="7" t="str">
        <f>IFERROR(LEFT(param!M17,SEARCH(" ",param!M17)-1),"")</f>
        <v/>
      </c>
      <c r="B17" s="7" t="str">
        <f>IFERROR(MID(param!M17,SEARCH(" ",param!M17)+1,10),"")</f>
        <v/>
      </c>
      <c r="C17" s="8" cm="1">
        <f t="array" ref="C17">IFERROR(INDEX('Fournisseur 1'!$C$2:$C$45,MATCH($A17&amp;$B17,'Fournisseur 1'!$A$2:$A$45&amp;'Fournisseur 1'!$B$2:$B$45,0)),"")</f>
        <v>0</v>
      </c>
      <c r="D17" s="8" cm="1">
        <f t="array" ref="D17">IFERROR(INDEX('Fournisseur 2'!$C$2:$C$45,MATCH($A17&amp;$B17,'Fournisseur 2'!$A$2:$A$45&amp;'Fournisseur 2'!$B$2:$B$45,0)),"")</f>
        <v>0</v>
      </c>
      <c r="E17" s="8" cm="1">
        <f t="array" ref="E17">IFERROR(INDEX('Fournisseur 1'!$D$2:$D$45,MATCH($A17&amp;$B17,'Fournisseur 1'!$A$2:$A$45&amp;'Fournisseur 1'!$B$2:$B$45,0)),"")</f>
        <v>0</v>
      </c>
      <c r="F17" s="8" cm="1">
        <f t="array" ref="F17">IFERROR(INDEX('Fournisseur 2'!$D$2:$D$45,MATCH($A17&amp;$B17,'Fournisseur 2'!$A$2:$A$45&amp;'Fournisseur 2'!$B$2:$B$45,0)),"")</f>
        <v>0</v>
      </c>
      <c r="G17" s="8">
        <f t="shared" si="1"/>
        <v>0</v>
      </c>
      <c r="K17" s="4" t="str">
        <f>IFERROR(LEFT(param!M17,SEARCH(" ",param!M17)),"")</f>
        <v/>
      </c>
      <c r="L17" s="4"/>
      <c r="M17" s="3"/>
      <c r="N17" s="3"/>
      <c r="O17" s="3"/>
      <c r="P17" s="3"/>
      <c r="Q17" s="3">
        <f t="shared" si="2"/>
        <v>0</v>
      </c>
    </row>
    <row r="18" spans="1:17" x14ac:dyDescent="0.3">
      <c r="A18" s="7" t="str">
        <f>IFERROR(LEFT(param!M18,SEARCH(" ",param!M18)-1),"")</f>
        <v/>
      </c>
      <c r="B18" s="7" t="str">
        <f>IFERROR(MID(param!M18,SEARCH(" ",param!M18)+1,10),"")</f>
        <v/>
      </c>
      <c r="C18" s="8" cm="1">
        <f t="array" ref="C18">IFERROR(INDEX('Fournisseur 1'!$C$2:$C$45,MATCH($A18&amp;$B18,'Fournisseur 1'!$A$2:$A$45&amp;'Fournisseur 1'!$B$2:$B$45,0)),"")</f>
        <v>0</v>
      </c>
      <c r="D18" s="8" cm="1">
        <f t="array" ref="D18">IFERROR(INDEX('Fournisseur 2'!$C$2:$C$45,MATCH($A18&amp;$B18,'Fournisseur 2'!$A$2:$A$45&amp;'Fournisseur 2'!$B$2:$B$45,0)),"")</f>
        <v>0</v>
      </c>
      <c r="E18" s="8" cm="1">
        <f t="array" ref="E18">IFERROR(INDEX('Fournisseur 1'!$D$2:$D$45,MATCH($A18&amp;$B18,'Fournisseur 1'!$A$2:$A$45&amp;'Fournisseur 1'!$B$2:$B$45,0)),"")</f>
        <v>0</v>
      </c>
      <c r="F18" s="8" cm="1">
        <f t="array" ref="F18">IFERROR(INDEX('Fournisseur 2'!$D$2:$D$45,MATCH($A18&amp;$B18,'Fournisseur 2'!$A$2:$A$45&amp;'Fournisseur 2'!$B$2:$B$45,0)),"")</f>
        <v>0</v>
      </c>
      <c r="G18" s="8">
        <f t="shared" si="1"/>
        <v>0</v>
      </c>
      <c r="K18" s="4" t="str">
        <f>IFERROR(LEFT(param!M18,SEARCH(" ",param!M18)),"")</f>
        <v/>
      </c>
      <c r="L18" s="4"/>
      <c r="M18" s="3"/>
      <c r="N18" s="3"/>
      <c r="O18" s="3"/>
      <c r="P18" s="3"/>
      <c r="Q18" s="3">
        <f t="shared" si="2"/>
        <v>0</v>
      </c>
    </row>
    <row r="19" spans="1:17" x14ac:dyDescent="0.3">
      <c r="A19" s="7" t="str">
        <f>IFERROR(LEFT(param!M19,SEARCH(" ",param!M19)-1),"")</f>
        <v/>
      </c>
      <c r="B19" s="7" t="str">
        <f>IFERROR(MID(param!M19,SEARCH(" ",param!M19)+1,10),"")</f>
        <v/>
      </c>
      <c r="C19" s="8" cm="1">
        <f t="array" ref="C19">IFERROR(INDEX('Fournisseur 1'!$C$2:$C$45,MATCH($A19&amp;$B19,'Fournisseur 1'!$A$2:$A$45&amp;'Fournisseur 1'!$B$2:$B$45,0)),"")</f>
        <v>0</v>
      </c>
      <c r="D19" s="8" cm="1">
        <f t="array" ref="D19">IFERROR(INDEX('Fournisseur 2'!$C$2:$C$45,MATCH($A19&amp;$B19,'Fournisseur 2'!$A$2:$A$45&amp;'Fournisseur 2'!$B$2:$B$45,0)),"")</f>
        <v>0</v>
      </c>
      <c r="E19" s="8" cm="1">
        <f t="array" ref="E19">IFERROR(INDEX('Fournisseur 1'!$D$2:$D$45,MATCH($A19&amp;$B19,'Fournisseur 1'!$A$2:$A$45&amp;'Fournisseur 1'!$B$2:$B$45,0)),"")</f>
        <v>0</v>
      </c>
      <c r="F19" s="8" cm="1">
        <f t="array" ref="F19">IFERROR(INDEX('Fournisseur 2'!$D$2:$D$45,MATCH($A19&amp;$B19,'Fournisseur 2'!$A$2:$A$45&amp;'Fournisseur 2'!$B$2:$B$45,0)),"")</f>
        <v>0</v>
      </c>
      <c r="G19" s="8">
        <f t="shared" si="1"/>
        <v>0</v>
      </c>
      <c r="K19" s="4" t="str">
        <f>IFERROR(LEFT(param!M19,SEARCH(" ",param!M19)),"")</f>
        <v/>
      </c>
      <c r="L19" s="4"/>
      <c r="M19" s="3"/>
      <c r="N19" s="3"/>
      <c r="O19" s="3"/>
      <c r="P19" s="3"/>
      <c r="Q19" s="3">
        <f t="shared" si="2"/>
        <v>0</v>
      </c>
    </row>
    <row r="20" spans="1:17" x14ac:dyDescent="0.3">
      <c r="A20" s="7" t="str">
        <f>IFERROR(LEFT(param!M20,SEARCH(" ",param!M20)-1),"")</f>
        <v/>
      </c>
      <c r="B20" s="7" t="str">
        <f>IFERROR(MID(param!M20,SEARCH(" ",param!M20)+1,10),"")</f>
        <v/>
      </c>
      <c r="C20" s="8" cm="1">
        <f t="array" ref="C20">IFERROR(INDEX('Fournisseur 1'!$C$2:$C$45,MATCH($A20&amp;$B20,'Fournisseur 1'!$A$2:$A$45&amp;'Fournisseur 1'!$B$2:$B$45,0)),"")</f>
        <v>0</v>
      </c>
      <c r="D20" s="8" cm="1">
        <f t="array" ref="D20">IFERROR(INDEX('Fournisseur 2'!$C$2:$C$45,MATCH($A20&amp;$B20,'Fournisseur 2'!$A$2:$A$45&amp;'Fournisseur 2'!$B$2:$B$45,0)),"")</f>
        <v>0</v>
      </c>
      <c r="E20" s="8" cm="1">
        <f t="array" ref="E20">IFERROR(INDEX('Fournisseur 1'!$D$2:$D$45,MATCH($A20&amp;$B20,'Fournisseur 1'!$A$2:$A$45&amp;'Fournisseur 1'!$B$2:$B$45,0)),"")</f>
        <v>0</v>
      </c>
      <c r="F20" s="8" cm="1">
        <f t="array" ref="F20">IFERROR(INDEX('Fournisseur 2'!$D$2:$D$45,MATCH($A20&amp;$B20,'Fournisseur 2'!$A$2:$A$45&amp;'Fournisseur 2'!$B$2:$B$45,0)),"")</f>
        <v>0</v>
      </c>
      <c r="G20" s="8">
        <f t="shared" si="1"/>
        <v>0</v>
      </c>
      <c r="K20" s="4" t="str">
        <f>IFERROR(LEFT(param!M20,SEARCH(" ",param!M20)),"")</f>
        <v/>
      </c>
      <c r="L20" s="4"/>
      <c r="M20" s="3"/>
      <c r="N20" s="3"/>
      <c r="O20" s="3"/>
      <c r="P20" s="3"/>
      <c r="Q20" s="3">
        <f t="shared" si="2"/>
        <v>0</v>
      </c>
    </row>
    <row r="21" spans="1:17" x14ac:dyDescent="0.3">
      <c r="A21" s="7" t="str">
        <f>IFERROR(LEFT(param!M21,SEARCH(" ",param!M21)-1),"")</f>
        <v/>
      </c>
      <c r="B21" s="7" t="str">
        <f>IFERROR(MID(param!M21,SEARCH(" ",param!M21)+1,10),"")</f>
        <v/>
      </c>
      <c r="C21" s="8" cm="1">
        <f t="array" ref="C21">IFERROR(INDEX('Fournisseur 1'!$C$2:$C$45,MATCH($A21&amp;$B21,'Fournisseur 1'!$A$2:$A$45&amp;'Fournisseur 1'!$B$2:$B$45,0)),"")</f>
        <v>0</v>
      </c>
      <c r="D21" s="8" cm="1">
        <f t="array" ref="D21">IFERROR(INDEX('Fournisseur 2'!$C$2:$C$45,MATCH($A21&amp;$B21,'Fournisseur 2'!$A$2:$A$45&amp;'Fournisseur 2'!$B$2:$B$45,0)),"")</f>
        <v>0</v>
      </c>
      <c r="E21" s="8" cm="1">
        <f t="array" ref="E21">IFERROR(INDEX('Fournisseur 1'!$D$2:$D$45,MATCH($A21&amp;$B21,'Fournisseur 1'!$A$2:$A$45&amp;'Fournisseur 1'!$B$2:$B$45,0)),"")</f>
        <v>0</v>
      </c>
      <c r="F21" s="8" cm="1">
        <f t="array" ref="F21">IFERROR(INDEX('Fournisseur 2'!$D$2:$D$45,MATCH($A21&amp;$B21,'Fournisseur 2'!$A$2:$A$45&amp;'Fournisseur 2'!$B$2:$B$45,0)),"")</f>
        <v>0</v>
      </c>
      <c r="G21" s="8">
        <f t="shared" si="1"/>
        <v>0</v>
      </c>
      <c r="K21" s="4" t="str">
        <f>IFERROR(LEFT(param!M21,SEARCH(" ",param!M21)),"")</f>
        <v/>
      </c>
      <c r="L21" s="4"/>
      <c r="M21" s="3"/>
      <c r="N21" s="3"/>
      <c r="O21" s="3"/>
      <c r="P21" s="3"/>
      <c r="Q21" s="3">
        <f t="shared" si="2"/>
        <v>0</v>
      </c>
    </row>
    <row r="22" spans="1:17" x14ac:dyDescent="0.3">
      <c r="A22" s="7" t="str">
        <f>IFERROR(LEFT(param!M22,SEARCH(" ",param!M22)-1),"")</f>
        <v/>
      </c>
      <c r="B22" s="7" t="str">
        <f>IFERROR(MID(param!M22,SEARCH(" ",param!M22)+1,10),"")</f>
        <v/>
      </c>
      <c r="C22" s="8" cm="1">
        <f t="array" ref="C22">IFERROR(INDEX('Fournisseur 1'!$C$2:$C$45,MATCH($A22&amp;$B22,'Fournisseur 1'!$A$2:$A$45&amp;'Fournisseur 1'!$B$2:$B$45,0)),"")</f>
        <v>0</v>
      </c>
      <c r="D22" s="8" cm="1">
        <f t="array" ref="D22">IFERROR(INDEX('Fournisseur 2'!$C$2:$C$45,MATCH($A22&amp;$B22,'Fournisseur 2'!$A$2:$A$45&amp;'Fournisseur 2'!$B$2:$B$45,0)),"")</f>
        <v>0</v>
      </c>
      <c r="E22" s="8" cm="1">
        <f t="array" ref="E22">IFERROR(INDEX('Fournisseur 1'!$D$2:$D$45,MATCH($A22&amp;$B22,'Fournisseur 1'!$A$2:$A$45&amp;'Fournisseur 1'!$B$2:$B$45,0)),"")</f>
        <v>0</v>
      </c>
      <c r="F22" s="8" cm="1">
        <f t="array" ref="F22">IFERROR(INDEX('Fournisseur 2'!$D$2:$D$45,MATCH($A22&amp;$B22,'Fournisseur 2'!$A$2:$A$45&amp;'Fournisseur 2'!$B$2:$B$45,0)),"")</f>
        <v>0</v>
      </c>
      <c r="G22" s="8">
        <f t="shared" si="1"/>
        <v>0</v>
      </c>
      <c r="K22" s="4" t="str">
        <f>IFERROR(LEFT(param!M22,SEARCH(" ",param!M22)),"")</f>
        <v/>
      </c>
      <c r="L22" s="4"/>
      <c r="M22" s="3"/>
      <c r="N22" s="3"/>
      <c r="O22" s="3"/>
      <c r="P22" s="3"/>
      <c r="Q22" s="3">
        <f t="shared" si="2"/>
        <v>0</v>
      </c>
    </row>
    <row r="23" spans="1:17" x14ac:dyDescent="0.3">
      <c r="A23" s="7" t="str">
        <f>IFERROR(LEFT(param!M23,SEARCH(" ",param!M23)-1),"")</f>
        <v/>
      </c>
      <c r="B23" s="7" t="str">
        <f>IFERROR(MID(param!M23,SEARCH(" ",param!M23)+1,10),"")</f>
        <v/>
      </c>
      <c r="C23" s="8" cm="1">
        <f t="array" ref="C23">IFERROR(INDEX('Fournisseur 1'!$C$2:$C$45,MATCH($A23&amp;$B23,'Fournisseur 1'!$A$2:$A$45&amp;'Fournisseur 1'!$B$2:$B$45,0)),"")</f>
        <v>0</v>
      </c>
      <c r="D23" s="8" cm="1">
        <f t="array" ref="D23">IFERROR(INDEX('Fournisseur 2'!$C$2:$C$45,MATCH($A23&amp;$B23,'Fournisseur 2'!$A$2:$A$45&amp;'Fournisseur 2'!$B$2:$B$45,0)),"")</f>
        <v>0</v>
      </c>
      <c r="E23" s="8" cm="1">
        <f t="array" ref="E23">IFERROR(INDEX('Fournisseur 1'!$D$2:$D$45,MATCH($A23&amp;$B23,'Fournisseur 1'!$A$2:$A$45&amp;'Fournisseur 1'!$B$2:$B$45,0)),"")</f>
        <v>0</v>
      </c>
      <c r="F23" s="8" cm="1">
        <f t="array" ref="F23">IFERROR(INDEX('Fournisseur 2'!$D$2:$D$45,MATCH($A23&amp;$B23,'Fournisseur 2'!$A$2:$A$45&amp;'Fournisseur 2'!$B$2:$B$45,0)),"")</f>
        <v>0</v>
      </c>
      <c r="G23" s="8">
        <f t="shared" si="1"/>
        <v>0</v>
      </c>
      <c r="K23" s="4" t="str">
        <f>IFERROR(LEFT(param!M23,SEARCH(" ",param!M23)),"")</f>
        <v/>
      </c>
      <c r="L23" s="4"/>
      <c r="M23" s="3"/>
      <c r="N23" s="3"/>
      <c r="O23" s="3"/>
      <c r="P23" s="3"/>
      <c r="Q23" s="3">
        <f t="shared" si="2"/>
        <v>0</v>
      </c>
    </row>
    <row r="24" spans="1:17" x14ac:dyDescent="0.3">
      <c r="A24" s="7" t="str">
        <f>IFERROR(LEFT(param!M24,SEARCH(" ",param!M24)-1),"")</f>
        <v/>
      </c>
      <c r="B24" s="7" t="str">
        <f>IFERROR(MID(param!M24,SEARCH(" ",param!M24)+1,10),"")</f>
        <v/>
      </c>
      <c r="C24" s="8" cm="1">
        <f t="array" ref="C24">IFERROR(INDEX('Fournisseur 1'!$C$2:$C$45,MATCH($A24&amp;$B24,'Fournisseur 1'!$A$2:$A$45&amp;'Fournisseur 1'!$B$2:$B$45,0)),"")</f>
        <v>0</v>
      </c>
      <c r="D24" s="8" cm="1">
        <f t="array" ref="D24">IFERROR(INDEX('Fournisseur 2'!$C$2:$C$45,MATCH($A24&amp;$B24,'Fournisseur 2'!$A$2:$A$45&amp;'Fournisseur 2'!$B$2:$B$45,0)),"")</f>
        <v>0</v>
      </c>
      <c r="E24" s="8" cm="1">
        <f t="array" ref="E24">IFERROR(INDEX('Fournisseur 1'!$D$2:$D$45,MATCH($A24&amp;$B24,'Fournisseur 1'!$A$2:$A$45&amp;'Fournisseur 1'!$B$2:$B$45,0)),"")</f>
        <v>0</v>
      </c>
      <c r="F24" s="8" cm="1">
        <f t="array" ref="F24">IFERROR(INDEX('Fournisseur 2'!$D$2:$D$45,MATCH($A24&amp;$B24,'Fournisseur 2'!$A$2:$A$45&amp;'Fournisseur 2'!$B$2:$B$45,0)),"")</f>
        <v>0</v>
      </c>
      <c r="G24" s="8">
        <f t="shared" si="1"/>
        <v>0</v>
      </c>
      <c r="K24" s="4" t="str">
        <f>IFERROR(LEFT(param!M24,SEARCH(" ",param!M24)),"")</f>
        <v/>
      </c>
      <c r="L24" s="4"/>
      <c r="M24" s="3"/>
      <c r="N24" s="3"/>
      <c r="O24" s="3"/>
      <c r="P24" s="3"/>
      <c r="Q24" s="3">
        <f t="shared" si="2"/>
        <v>0</v>
      </c>
    </row>
    <row r="25" spans="1:17" x14ac:dyDescent="0.3">
      <c r="A25" s="7" t="str">
        <f>IFERROR(LEFT(param!M25,SEARCH(" ",param!M25)-1),"")</f>
        <v/>
      </c>
      <c r="B25" s="7" t="str">
        <f>IFERROR(MID(param!M25,SEARCH(" ",param!M25)+1,10),"")</f>
        <v/>
      </c>
      <c r="C25" s="8" cm="1">
        <f t="array" ref="C25">IFERROR(INDEX('Fournisseur 1'!$C$2:$C$45,MATCH($A25&amp;$B25,'Fournisseur 1'!$A$2:$A$45&amp;'Fournisseur 1'!$B$2:$B$45,0)),"")</f>
        <v>0</v>
      </c>
      <c r="D25" s="8" cm="1">
        <f t="array" ref="D25">IFERROR(INDEX('Fournisseur 2'!$C$2:$C$45,MATCH($A25&amp;$B25,'Fournisseur 2'!$A$2:$A$45&amp;'Fournisseur 2'!$B$2:$B$45,0)),"")</f>
        <v>0</v>
      </c>
      <c r="E25" s="8" cm="1">
        <f t="array" ref="E25">IFERROR(INDEX('Fournisseur 1'!$D$2:$D$45,MATCH($A25&amp;$B25,'Fournisseur 1'!$A$2:$A$45&amp;'Fournisseur 1'!$B$2:$B$45,0)),"")</f>
        <v>0</v>
      </c>
      <c r="F25" s="8" cm="1">
        <f t="array" ref="F25">IFERROR(INDEX('Fournisseur 2'!$D$2:$D$45,MATCH($A25&amp;$B25,'Fournisseur 2'!$A$2:$A$45&amp;'Fournisseur 2'!$B$2:$B$45,0)),"")</f>
        <v>0</v>
      </c>
      <c r="G25" s="8">
        <f t="shared" si="1"/>
        <v>0</v>
      </c>
      <c r="K25" s="4" t="str">
        <f>IFERROR(LEFT(param!M25,SEARCH(" ",param!M25)),"")</f>
        <v/>
      </c>
      <c r="L25" s="4"/>
      <c r="M25" s="3"/>
      <c r="N25" s="3"/>
      <c r="O25" s="3"/>
      <c r="P25" s="3"/>
      <c r="Q25" s="3">
        <f t="shared" si="2"/>
        <v>0</v>
      </c>
    </row>
    <row r="26" spans="1:17" x14ac:dyDescent="0.3">
      <c r="A26" s="7" t="str">
        <f>IFERROR(LEFT(param!M26,SEARCH(" ",param!M26)-1),"")</f>
        <v/>
      </c>
      <c r="B26" s="7" t="str">
        <f>IFERROR(MID(param!M26,SEARCH(" ",param!M26)+1,10),"")</f>
        <v/>
      </c>
      <c r="C26" s="8" cm="1">
        <f t="array" ref="C26">IFERROR(INDEX('Fournisseur 1'!$C$2:$C$45,MATCH($A26&amp;$B26,'Fournisseur 1'!$A$2:$A$45&amp;'Fournisseur 1'!$B$2:$B$45,0)),"")</f>
        <v>0</v>
      </c>
      <c r="D26" s="8" cm="1">
        <f t="array" ref="D26">IFERROR(INDEX('Fournisseur 2'!$C$2:$C$45,MATCH($A26&amp;$B26,'Fournisseur 2'!$A$2:$A$45&amp;'Fournisseur 2'!$B$2:$B$45,0)),"")</f>
        <v>0</v>
      </c>
      <c r="E26" s="8" cm="1">
        <f t="array" ref="E26">IFERROR(INDEX('Fournisseur 1'!$D$2:$D$45,MATCH($A26&amp;$B26,'Fournisseur 1'!$A$2:$A$45&amp;'Fournisseur 1'!$B$2:$B$45,0)),"")</f>
        <v>0</v>
      </c>
      <c r="F26" s="8" cm="1">
        <f t="array" ref="F26">IFERROR(INDEX('Fournisseur 2'!$D$2:$D$45,MATCH($A26&amp;$B26,'Fournisseur 2'!$A$2:$A$45&amp;'Fournisseur 2'!$B$2:$B$45,0)),"")</f>
        <v>0</v>
      </c>
      <c r="G26" s="8">
        <f t="shared" si="1"/>
        <v>0</v>
      </c>
      <c r="K26" s="4" t="str">
        <f>IFERROR(LEFT(param!M26,SEARCH(" ",param!M26)),"")</f>
        <v/>
      </c>
      <c r="L26" s="4"/>
      <c r="M26" s="3"/>
      <c r="N26" s="3"/>
      <c r="O26" s="3"/>
      <c r="P26" s="3"/>
      <c r="Q26" s="3">
        <f t="shared" si="2"/>
        <v>0</v>
      </c>
    </row>
    <row r="27" spans="1:17" x14ac:dyDescent="0.3">
      <c r="A27" s="7" t="str">
        <f>IFERROR(LEFT(param!M27,SEARCH(" ",param!M27)-1),"")</f>
        <v/>
      </c>
      <c r="B27" s="7" t="str">
        <f>IFERROR(MID(param!M27,SEARCH(" ",param!M27)+1,10),"")</f>
        <v/>
      </c>
      <c r="C27" s="8" cm="1">
        <f t="array" ref="C27">IFERROR(INDEX('Fournisseur 1'!$C$2:$C$45,MATCH($A27&amp;$B27,'Fournisseur 1'!$A$2:$A$45&amp;'Fournisseur 1'!$B$2:$B$45,0)),"")</f>
        <v>0</v>
      </c>
      <c r="D27" s="8" cm="1">
        <f t="array" ref="D27">IFERROR(INDEX('Fournisseur 2'!$C$2:$C$45,MATCH($A27&amp;$B27,'Fournisseur 2'!$A$2:$A$45&amp;'Fournisseur 2'!$B$2:$B$45,0)),"")</f>
        <v>0</v>
      </c>
      <c r="E27" s="8" cm="1">
        <f t="array" ref="E27">IFERROR(INDEX('Fournisseur 1'!$D$2:$D$45,MATCH($A27&amp;$B27,'Fournisseur 1'!$A$2:$A$45&amp;'Fournisseur 1'!$B$2:$B$45,0)),"")</f>
        <v>0</v>
      </c>
      <c r="F27" s="8" cm="1">
        <f t="array" ref="F27">IFERROR(INDEX('Fournisseur 2'!$D$2:$D$45,MATCH($A27&amp;$B27,'Fournisseur 2'!$A$2:$A$45&amp;'Fournisseur 2'!$B$2:$B$45,0)),"")</f>
        <v>0</v>
      </c>
      <c r="G27" s="8">
        <f t="shared" si="1"/>
        <v>0</v>
      </c>
      <c r="K27" s="4" t="str">
        <f>IFERROR(LEFT(param!M27,SEARCH(" ",param!M27)),"")</f>
        <v/>
      </c>
      <c r="L27" s="4"/>
      <c r="M27" s="3"/>
      <c r="N27" s="3"/>
      <c r="O27" s="3"/>
      <c r="P27" s="3"/>
      <c r="Q27" s="3">
        <f t="shared" si="2"/>
        <v>0</v>
      </c>
    </row>
    <row r="28" spans="1:17" x14ac:dyDescent="0.3">
      <c r="A28" s="7" t="str">
        <f>IFERROR(LEFT(param!M28,SEARCH(" ",param!M28)-1),"")</f>
        <v/>
      </c>
      <c r="B28" s="7" t="str">
        <f>IFERROR(MID(param!M28,SEARCH(" ",param!M28)+1,10),"")</f>
        <v/>
      </c>
      <c r="C28" s="8" cm="1">
        <f t="array" ref="C28">IFERROR(INDEX('Fournisseur 1'!$C$2:$C$45,MATCH($A28&amp;$B28,'Fournisseur 1'!$A$2:$A$45&amp;'Fournisseur 1'!$B$2:$B$45,0)),"")</f>
        <v>0</v>
      </c>
      <c r="D28" s="8" cm="1">
        <f t="array" ref="D28">IFERROR(INDEX('Fournisseur 2'!$C$2:$C$45,MATCH($A28&amp;$B28,'Fournisseur 2'!$A$2:$A$45&amp;'Fournisseur 2'!$B$2:$B$45,0)),"")</f>
        <v>0</v>
      </c>
      <c r="E28" s="8" cm="1">
        <f t="array" ref="E28">IFERROR(INDEX('Fournisseur 1'!$D$2:$D$45,MATCH($A28&amp;$B28,'Fournisseur 1'!$A$2:$A$45&amp;'Fournisseur 1'!$B$2:$B$45,0)),"")</f>
        <v>0</v>
      </c>
      <c r="F28" s="8" cm="1">
        <f t="array" ref="F28">IFERROR(INDEX('Fournisseur 2'!$D$2:$D$45,MATCH($A28&amp;$B28,'Fournisseur 2'!$A$2:$A$45&amp;'Fournisseur 2'!$B$2:$B$45,0)),"")</f>
        <v>0</v>
      </c>
      <c r="G28" s="8">
        <f t="shared" si="1"/>
        <v>0</v>
      </c>
      <c r="K28" s="4" t="str">
        <f>IFERROR(LEFT(param!M28,SEARCH(" ",param!M28)),"")</f>
        <v/>
      </c>
      <c r="L28" s="4"/>
      <c r="M28" s="3"/>
      <c r="N28" s="3"/>
      <c r="O28" s="3"/>
      <c r="P28" s="3"/>
      <c r="Q28" s="3">
        <f t="shared" si="2"/>
        <v>0</v>
      </c>
    </row>
    <row r="29" spans="1:17" x14ac:dyDescent="0.3">
      <c r="A29" s="7" t="str">
        <f>IFERROR(LEFT(param!M29,SEARCH(" ",param!M29)-1),"")</f>
        <v/>
      </c>
      <c r="B29" s="7" t="str">
        <f>IFERROR(MID(param!M29,SEARCH(" ",param!M29)+1,10),"")</f>
        <v/>
      </c>
      <c r="C29" s="8" cm="1">
        <f t="array" ref="C29">IFERROR(INDEX('Fournisseur 1'!$C$2:$C$45,MATCH($A29&amp;$B29,'Fournisseur 1'!$A$2:$A$45&amp;'Fournisseur 1'!$B$2:$B$45,0)),"")</f>
        <v>0</v>
      </c>
      <c r="D29" s="8" cm="1">
        <f t="array" ref="D29">IFERROR(INDEX('Fournisseur 2'!$C$2:$C$45,MATCH($A29&amp;$B29,'Fournisseur 2'!$A$2:$A$45&amp;'Fournisseur 2'!$B$2:$B$45,0)),"")</f>
        <v>0</v>
      </c>
      <c r="E29" s="8" cm="1">
        <f t="array" ref="E29">IFERROR(INDEX('Fournisseur 1'!$D$2:$D$45,MATCH($A29&amp;$B29,'Fournisseur 1'!$A$2:$A$45&amp;'Fournisseur 1'!$B$2:$B$45,0)),"")</f>
        <v>0</v>
      </c>
      <c r="F29" s="8" cm="1">
        <f t="array" ref="F29">IFERROR(INDEX('Fournisseur 2'!$D$2:$D$45,MATCH($A29&amp;$B29,'Fournisseur 2'!$A$2:$A$45&amp;'Fournisseur 2'!$B$2:$B$45,0)),"")</f>
        <v>0</v>
      </c>
      <c r="G29" s="8">
        <f t="shared" si="1"/>
        <v>0</v>
      </c>
      <c r="K29" s="4" t="str">
        <f>IFERROR(LEFT(param!M29,SEARCH(" ",param!M29)),"")</f>
        <v/>
      </c>
      <c r="L29" s="4"/>
      <c r="M29" s="3"/>
      <c r="N29" s="3"/>
      <c r="O29" s="3"/>
      <c r="P29" s="3"/>
      <c r="Q29" s="3">
        <f t="shared" si="2"/>
        <v>0</v>
      </c>
    </row>
    <row r="30" spans="1:17" x14ac:dyDescent="0.3">
      <c r="A30" s="7" t="str">
        <f>IFERROR(LEFT(param!M30,SEARCH(" ",param!M30)-1),"")</f>
        <v/>
      </c>
      <c r="B30" s="7" t="str">
        <f>IFERROR(MID(param!M30,SEARCH(" ",param!M30)+1,10),"")</f>
        <v/>
      </c>
      <c r="C30" s="8" cm="1">
        <f t="array" ref="C30">IFERROR(INDEX('Fournisseur 1'!$C$2:$C$45,MATCH($A30&amp;$B30,'Fournisseur 1'!$A$2:$A$45&amp;'Fournisseur 1'!$B$2:$B$45,0)),"")</f>
        <v>0</v>
      </c>
      <c r="D30" s="8" cm="1">
        <f t="array" ref="D30">IFERROR(INDEX('Fournisseur 2'!$C$2:$C$45,MATCH($A30&amp;$B30,'Fournisseur 2'!$A$2:$A$45&amp;'Fournisseur 2'!$B$2:$B$45,0)),"")</f>
        <v>0</v>
      </c>
      <c r="E30" s="8" cm="1">
        <f t="array" ref="E30">IFERROR(INDEX('Fournisseur 1'!$D$2:$D$45,MATCH($A30&amp;$B30,'Fournisseur 1'!$A$2:$A$45&amp;'Fournisseur 1'!$B$2:$B$45,0)),"")</f>
        <v>0</v>
      </c>
      <c r="F30" s="8" cm="1">
        <f t="array" ref="F30">IFERROR(INDEX('Fournisseur 2'!$D$2:$D$45,MATCH($A30&amp;$B30,'Fournisseur 2'!$A$2:$A$45&amp;'Fournisseur 2'!$B$2:$B$45,0)),"")</f>
        <v>0</v>
      </c>
      <c r="G30" s="8">
        <f t="shared" si="1"/>
        <v>0</v>
      </c>
      <c r="K30" s="4" t="str">
        <f>IFERROR(LEFT(param!M30,SEARCH(" ",param!M30)),"")</f>
        <v/>
      </c>
      <c r="L30" s="3"/>
      <c r="M30" s="3"/>
      <c r="N30" s="3"/>
      <c r="O30" s="3"/>
      <c r="P30" s="3"/>
      <c r="Q30" s="3">
        <f t="shared" si="2"/>
        <v>0</v>
      </c>
    </row>
    <row r="31" spans="1:17" x14ac:dyDescent="0.3">
      <c r="A31" s="7" t="str">
        <f>IFERROR(LEFT(param!M31,SEARCH(" ",param!M31)-1),"")</f>
        <v/>
      </c>
      <c r="B31" s="7" t="str">
        <f>IFERROR(MID(param!M31,SEARCH(" ",param!M31)+1,10),"")</f>
        <v/>
      </c>
      <c r="C31" s="8" cm="1">
        <f t="array" ref="C31">IFERROR(INDEX('Fournisseur 1'!$C$2:$C$45,MATCH($A31&amp;$B31,'Fournisseur 1'!$A$2:$A$45&amp;'Fournisseur 1'!$B$2:$B$45,0)),"")</f>
        <v>0</v>
      </c>
      <c r="D31" s="8" cm="1">
        <f t="array" ref="D31">IFERROR(INDEX('Fournisseur 2'!$C$2:$C$45,MATCH($A31&amp;$B31,'Fournisseur 2'!$A$2:$A$45&amp;'Fournisseur 2'!$B$2:$B$45,0)),"")</f>
        <v>0</v>
      </c>
      <c r="E31" s="8" cm="1">
        <f t="array" ref="E31">IFERROR(INDEX('Fournisseur 1'!$D$2:$D$45,MATCH($A31&amp;$B31,'Fournisseur 1'!$A$2:$A$45&amp;'Fournisseur 1'!$B$2:$B$45,0)),"")</f>
        <v>0</v>
      </c>
      <c r="F31" s="8" cm="1">
        <f t="array" ref="F31">IFERROR(INDEX('Fournisseur 2'!$D$2:$D$45,MATCH($A31&amp;$B31,'Fournisseur 2'!$A$2:$A$45&amp;'Fournisseur 2'!$B$2:$B$45,0)),"")</f>
        <v>0</v>
      </c>
      <c r="G31" s="8">
        <f t="shared" si="1"/>
        <v>0</v>
      </c>
      <c r="K31" s="4" t="str">
        <f>IFERROR(LEFT(param!M31,SEARCH(" ",param!M31)),"")</f>
        <v/>
      </c>
      <c r="L31" s="3"/>
      <c r="M31" s="3"/>
      <c r="N31" s="3"/>
      <c r="O31" s="3"/>
      <c r="P31" s="3"/>
      <c r="Q31" s="3">
        <f t="shared" si="2"/>
        <v>0</v>
      </c>
    </row>
    <row r="32" spans="1:17" x14ac:dyDescent="0.3">
      <c r="A32" s="7" t="str">
        <f>IFERROR(LEFT(param!M32,SEARCH(" ",param!M32)-1),"")</f>
        <v/>
      </c>
      <c r="B32" s="7" t="str">
        <f>IFERROR(MID(param!M32,SEARCH(" ",param!M32)+1,10),"")</f>
        <v/>
      </c>
      <c r="C32" s="8" cm="1">
        <f t="array" ref="C32">IFERROR(INDEX('Fournisseur 1'!$C$2:$C$45,MATCH($A32&amp;$B32,'Fournisseur 1'!$A$2:$A$45&amp;'Fournisseur 1'!$B$2:$B$45,0)),"")</f>
        <v>0</v>
      </c>
      <c r="D32" s="8" cm="1">
        <f t="array" ref="D32">IFERROR(INDEX('Fournisseur 2'!$C$2:$C$45,MATCH($A32&amp;$B32,'Fournisseur 2'!$A$2:$A$45&amp;'Fournisseur 2'!$B$2:$B$45,0)),"")</f>
        <v>0</v>
      </c>
      <c r="E32" s="8" cm="1">
        <f t="array" ref="E32">IFERROR(INDEX('Fournisseur 1'!$D$2:$D$45,MATCH($A32&amp;$B32,'Fournisseur 1'!$A$2:$A$45&amp;'Fournisseur 1'!$B$2:$B$45,0)),"")</f>
        <v>0</v>
      </c>
      <c r="F32" s="8" cm="1">
        <f t="array" ref="F32">IFERROR(INDEX('Fournisseur 2'!$D$2:$D$45,MATCH($A32&amp;$B32,'Fournisseur 2'!$A$2:$A$45&amp;'Fournisseur 2'!$B$2:$B$45,0)),"")</f>
        <v>0</v>
      </c>
      <c r="G32" s="8">
        <f t="shared" si="1"/>
        <v>0</v>
      </c>
      <c r="K32" s="4" t="str">
        <f>IFERROR(LEFT(param!M32,SEARCH(" ",param!M32)),"")</f>
        <v/>
      </c>
      <c r="L32" s="3"/>
      <c r="M32" s="3"/>
      <c r="N32" s="3"/>
      <c r="O32" s="3"/>
      <c r="P32" s="3"/>
      <c r="Q32" s="3">
        <f t="shared" si="2"/>
        <v>0</v>
      </c>
    </row>
    <row r="33" spans="1:17" x14ac:dyDescent="0.3">
      <c r="A33" s="7" t="str">
        <f>IFERROR(LEFT(param!M33,SEARCH(" ",param!M33)-1),"")</f>
        <v/>
      </c>
      <c r="B33" s="7" t="str">
        <f>IFERROR(MID(param!M33,SEARCH(" ",param!M33)+1,10),"")</f>
        <v/>
      </c>
      <c r="C33" s="8" cm="1">
        <f t="array" ref="C33">IFERROR(INDEX('Fournisseur 1'!$C$2:$C$45,MATCH($A33&amp;$B33,'Fournisseur 1'!$A$2:$A$45&amp;'Fournisseur 1'!$B$2:$B$45,0)),"")</f>
        <v>0</v>
      </c>
      <c r="D33" s="8" cm="1">
        <f t="array" ref="D33">IFERROR(INDEX('Fournisseur 2'!$C$2:$C$45,MATCH($A33&amp;$B33,'Fournisseur 2'!$A$2:$A$45&amp;'Fournisseur 2'!$B$2:$B$45,0)),"")</f>
        <v>0</v>
      </c>
      <c r="E33" s="8" cm="1">
        <f t="array" ref="E33">IFERROR(INDEX('Fournisseur 1'!$D$2:$D$45,MATCH($A33&amp;$B33,'Fournisseur 1'!$A$2:$A$45&amp;'Fournisseur 1'!$B$2:$B$45,0)),"")</f>
        <v>0</v>
      </c>
      <c r="F33" s="8" cm="1">
        <f t="array" ref="F33">IFERROR(INDEX('Fournisseur 2'!$D$2:$D$45,MATCH($A33&amp;$B33,'Fournisseur 2'!$A$2:$A$45&amp;'Fournisseur 2'!$B$2:$B$45,0)),"")</f>
        <v>0</v>
      </c>
      <c r="G33" s="8">
        <f t="shared" si="1"/>
        <v>0</v>
      </c>
      <c r="K33" s="4" t="str">
        <f>IFERROR(LEFT(param!M33,SEARCH(" ",param!M33)),"")</f>
        <v/>
      </c>
      <c r="L33" s="3"/>
      <c r="M33" s="3"/>
      <c r="N33" s="3"/>
      <c r="O33" s="3"/>
      <c r="P33" s="3"/>
      <c r="Q33" s="3">
        <f t="shared" si="2"/>
        <v>0</v>
      </c>
    </row>
    <row r="34" spans="1:17" x14ac:dyDescent="0.3">
      <c r="A34" s="7" t="str">
        <f>IFERROR(LEFT(param!M34,SEARCH(" ",param!M34)-1),"")</f>
        <v/>
      </c>
      <c r="B34" s="7" t="str">
        <f>IFERROR(MID(param!M34,SEARCH(" ",param!M34)+1,10),"")</f>
        <v/>
      </c>
      <c r="C34" s="8" cm="1">
        <f t="array" ref="C34">IFERROR(INDEX('Fournisseur 1'!$C$2:$C$45,MATCH($A34&amp;$B34,'Fournisseur 1'!$A$2:$A$45&amp;'Fournisseur 1'!$B$2:$B$45,0)),"")</f>
        <v>0</v>
      </c>
      <c r="D34" s="8" cm="1">
        <f t="array" ref="D34">IFERROR(INDEX('Fournisseur 2'!$C$2:$C$45,MATCH($A34&amp;$B34,'Fournisseur 2'!$A$2:$A$45&amp;'Fournisseur 2'!$B$2:$B$45,0)),"")</f>
        <v>0</v>
      </c>
      <c r="E34" s="8" cm="1">
        <f t="array" ref="E34">IFERROR(INDEX('Fournisseur 1'!$D$2:$D$45,MATCH($A34&amp;$B34,'Fournisseur 1'!$A$2:$A$45&amp;'Fournisseur 1'!$B$2:$B$45,0)),"")</f>
        <v>0</v>
      </c>
      <c r="F34" s="8" cm="1">
        <f t="array" ref="F34">IFERROR(INDEX('Fournisseur 2'!$D$2:$D$45,MATCH($A34&amp;$B34,'Fournisseur 2'!$A$2:$A$45&amp;'Fournisseur 2'!$B$2:$B$45,0)),"")</f>
        <v>0</v>
      </c>
      <c r="G34" s="8">
        <f t="shared" si="1"/>
        <v>0</v>
      </c>
      <c r="K34" s="4" t="str">
        <f>IFERROR(LEFT(param!M34,SEARCH(" ",param!M34)),"")</f>
        <v/>
      </c>
      <c r="L34" s="3"/>
      <c r="M34" s="3"/>
      <c r="N34" s="3"/>
      <c r="O34" s="3"/>
      <c r="P34" s="3"/>
      <c r="Q34" s="3">
        <f t="shared" si="2"/>
        <v>0</v>
      </c>
    </row>
    <row r="35" spans="1:17" x14ac:dyDescent="0.3">
      <c r="A35" s="7" t="str">
        <f>IFERROR(LEFT(param!M35,SEARCH(" ",param!M35)-1),"")</f>
        <v/>
      </c>
      <c r="B35" s="7" t="str">
        <f>IFERROR(MID(param!M35,SEARCH(" ",param!M35)+1,10),"")</f>
        <v/>
      </c>
      <c r="C35" s="8" cm="1">
        <f t="array" ref="C35">IFERROR(INDEX('Fournisseur 1'!$C$2:$C$45,MATCH($A35&amp;$B35,'Fournisseur 1'!$A$2:$A$45&amp;'Fournisseur 1'!$B$2:$B$45,0)),"")</f>
        <v>0</v>
      </c>
      <c r="D35" s="8" cm="1">
        <f t="array" ref="D35">IFERROR(INDEX('Fournisseur 2'!$C$2:$C$45,MATCH($A35&amp;$B35,'Fournisseur 2'!$A$2:$A$45&amp;'Fournisseur 2'!$B$2:$B$45,0)),"")</f>
        <v>0</v>
      </c>
      <c r="E35" s="8" cm="1">
        <f t="array" ref="E35">IFERROR(INDEX('Fournisseur 1'!$D$2:$D$45,MATCH($A35&amp;$B35,'Fournisseur 1'!$A$2:$A$45&amp;'Fournisseur 1'!$B$2:$B$45,0)),"")</f>
        <v>0</v>
      </c>
      <c r="F35" s="8" cm="1">
        <f t="array" ref="F35">IFERROR(INDEX('Fournisseur 2'!$D$2:$D$45,MATCH($A35&amp;$B35,'Fournisseur 2'!$A$2:$A$45&amp;'Fournisseur 2'!$B$2:$B$45,0)),"")</f>
        <v>0</v>
      </c>
      <c r="G35" s="8">
        <f t="shared" si="1"/>
        <v>0</v>
      </c>
      <c r="K35" s="4" t="str">
        <f>IFERROR(LEFT(param!M35,SEARCH(" ",param!M35)),"")</f>
        <v/>
      </c>
      <c r="L35" s="3"/>
      <c r="M35" s="3"/>
      <c r="N35" s="3"/>
      <c r="O35" s="3"/>
      <c r="P35" s="3"/>
      <c r="Q35" s="3">
        <f t="shared" si="2"/>
        <v>0</v>
      </c>
    </row>
    <row r="36" spans="1:17" x14ac:dyDescent="0.3">
      <c r="A36" s="7" t="str">
        <f>IFERROR(LEFT(param!M36,SEARCH(" ",param!M36)-1),"")</f>
        <v/>
      </c>
      <c r="B36" s="7" t="str">
        <f>IFERROR(MID(param!M36,SEARCH(" ",param!M36)+1,10),"")</f>
        <v/>
      </c>
      <c r="C36" s="8" cm="1">
        <f t="array" ref="C36">IFERROR(INDEX('Fournisseur 1'!$C$2:$C$45,MATCH($A36&amp;$B36,'Fournisseur 1'!$A$2:$A$45&amp;'Fournisseur 1'!$B$2:$B$45,0)),"")</f>
        <v>0</v>
      </c>
      <c r="D36" s="8" cm="1">
        <f t="array" ref="D36">IFERROR(INDEX('Fournisseur 2'!$C$2:$C$45,MATCH($A36&amp;$B36,'Fournisseur 2'!$A$2:$A$45&amp;'Fournisseur 2'!$B$2:$B$45,0)),"")</f>
        <v>0</v>
      </c>
      <c r="E36" s="8" cm="1">
        <f t="array" ref="E36">IFERROR(INDEX('Fournisseur 1'!$D$2:$D$45,MATCH($A36&amp;$B36,'Fournisseur 1'!$A$2:$A$45&amp;'Fournisseur 1'!$B$2:$B$45,0)),"")</f>
        <v>0</v>
      </c>
      <c r="F36" s="8" cm="1">
        <f t="array" ref="F36">IFERROR(INDEX('Fournisseur 2'!$D$2:$D$45,MATCH($A36&amp;$B36,'Fournisseur 2'!$A$2:$A$45&amp;'Fournisseur 2'!$B$2:$B$45,0)),"")</f>
        <v>0</v>
      </c>
      <c r="G36" s="8">
        <f t="shared" si="1"/>
        <v>0</v>
      </c>
      <c r="K36" s="4" t="str">
        <f>IFERROR(LEFT(param!M36,SEARCH(" ",param!M36)),"")</f>
        <v/>
      </c>
      <c r="L36" s="3"/>
      <c r="M36" s="3"/>
      <c r="N36" s="3"/>
      <c r="O36" s="3"/>
      <c r="P36" s="3"/>
      <c r="Q36" s="3">
        <f t="shared" si="2"/>
        <v>0</v>
      </c>
    </row>
    <row r="37" spans="1:17" x14ac:dyDescent="0.3">
      <c r="A37" s="7" t="str">
        <f>IFERROR(LEFT(param!M37,SEARCH(" ",param!M37)-1),"")</f>
        <v/>
      </c>
      <c r="B37" s="7" t="str">
        <f>IFERROR(MID(param!M37,SEARCH(" ",param!M37)+1,10),"")</f>
        <v/>
      </c>
      <c r="C37" s="8" cm="1">
        <f t="array" ref="C37">IFERROR(INDEX('Fournisseur 1'!$C$2:$C$45,MATCH($A37&amp;$B37,'Fournisseur 1'!$A$2:$A$45&amp;'Fournisseur 1'!$B$2:$B$45,0)),"")</f>
        <v>0</v>
      </c>
      <c r="D37" s="8" cm="1">
        <f t="array" ref="D37">IFERROR(INDEX('Fournisseur 2'!$C$2:$C$45,MATCH($A37&amp;$B37,'Fournisseur 2'!$A$2:$A$45&amp;'Fournisseur 2'!$B$2:$B$45,0)),"")</f>
        <v>0</v>
      </c>
      <c r="E37" s="8" cm="1">
        <f t="array" ref="E37">IFERROR(INDEX('Fournisseur 1'!$D$2:$D$45,MATCH($A37&amp;$B37,'Fournisseur 1'!$A$2:$A$45&amp;'Fournisseur 1'!$B$2:$B$45,0)),"")</f>
        <v>0</v>
      </c>
      <c r="F37" s="8" cm="1">
        <f t="array" ref="F37">IFERROR(INDEX('Fournisseur 2'!$D$2:$D$45,MATCH($A37&amp;$B37,'Fournisseur 2'!$A$2:$A$45&amp;'Fournisseur 2'!$B$2:$B$45,0)),"")</f>
        <v>0</v>
      </c>
      <c r="G37" s="8">
        <f t="shared" si="1"/>
        <v>0</v>
      </c>
      <c r="K37" s="4" t="str">
        <f>IFERROR(LEFT(param!M37,SEARCH(" ",param!M37)),"")</f>
        <v/>
      </c>
      <c r="L37" s="3"/>
      <c r="M37" s="3"/>
      <c r="N37" s="3"/>
      <c r="O37" s="3"/>
      <c r="P37" s="3"/>
      <c r="Q37" s="3">
        <f t="shared" si="2"/>
        <v>0</v>
      </c>
    </row>
    <row r="38" spans="1:17" x14ac:dyDescent="0.3">
      <c r="A38" s="7" t="str">
        <f>IFERROR(LEFT(param!M38,SEARCH(" ",param!M38)-1),"")</f>
        <v/>
      </c>
      <c r="B38" s="7" t="str">
        <f>IFERROR(MID(param!M38,SEARCH(" ",param!M38)+1,10),"")</f>
        <v/>
      </c>
      <c r="C38" s="8" cm="1">
        <f t="array" ref="C38">IFERROR(INDEX('Fournisseur 1'!$C$2:$C$45,MATCH($A38&amp;$B38,'Fournisseur 1'!$A$2:$A$45&amp;'Fournisseur 1'!$B$2:$B$45,0)),"")</f>
        <v>0</v>
      </c>
      <c r="D38" s="8" cm="1">
        <f t="array" ref="D38">IFERROR(INDEX('Fournisseur 2'!$C$2:$C$45,MATCH($A38&amp;$B38,'Fournisseur 2'!$A$2:$A$45&amp;'Fournisseur 2'!$B$2:$B$45,0)),"")</f>
        <v>0</v>
      </c>
      <c r="E38" s="8" cm="1">
        <f t="array" ref="E38">IFERROR(INDEX('Fournisseur 1'!$D$2:$D$45,MATCH($A38&amp;$B38,'Fournisseur 1'!$A$2:$A$45&amp;'Fournisseur 1'!$B$2:$B$45,0)),"")</f>
        <v>0</v>
      </c>
      <c r="F38" s="8" cm="1">
        <f t="array" ref="F38">IFERROR(INDEX('Fournisseur 2'!$D$2:$D$45,MATCH($A38&amp;$B38,'Fournisseur 2'!$A$2:$A$45&amp;'Fournisseur 2'!$B$2:$B$45,0)),"")</f>
        <v>0</v>
      </c>
      <c r="G38" s="8">
        <f t="shared" si="1"/>
        <v>0</v>
      </c>
      <c r="K38" s="4" t="str">
        <f>IFERROR(LEFT(param!M38,SEARCH(" ",param!M38)),"")</f>
        <v/>
      </c>
      <c r="L38" s="3"/>
      <c r="M38" s="3"/>
      <c r="N38" s="3"/>
      <c r="O38" s="3"/>
      <c r="P38" s="3"/>
      <c r="Q38" s="3">
        <f t="shared" si="2"/>
        <v>0</v>
      </c>
    </row>
    <row r="39" spans="1:17" x14ac:dyDescent="0.3">
      <c r="A39" s="7" t="str">
        <f>IFERROR(LEFT(param!M39,SEARCH(" ",param!M39)-1),"")</f>
        <v/>
      </c>
      <c r="B39" s="7" t="str">
        <f>IFERROR(MID(param!M39,SEARCH(" ",param!M39)+1,10),"")</f>
        <v/>
      </c>
      <c r="C39" s="8" cm="1">
        <f t="array" ref="C39">IFERROR(INDEX('Fournisseur 1'!$C$2:$C$45,MATCH($A39&amp;$B39,'Fournisseur 1'!$A$2:$A$45&amp;'Fournisseur 1'!$B$2:$B$45,0)),"")</f>
        <v>0</v>
      </c>
      <c r="D39" s="8" cm="1">
        <f t="array" ref="D39">IFERROR(INDEX('Fournisseur 2'!$C$2:$C$45,MATCH($A39&amp;$B39,'Fournisseur 2'!$A$2:$A$45&amp;'Fournisseur 2'!$B$2:$B$45,0)),"")</f>
        <v>0</v>
      </c>
      <c r="E39" s="8" cm="1">
        <f t="array" ref="E39">IFERROR(INDEX('Fournisseur 1'!$D$2:$D$45,MATCH($A39&amp;$B39,'Fournisseur 1'!$A$2:$A$45&amp;'Fournisseur 1'!$B$2:$B$45,0)),"")</f>
        <v>0</v>
      </c>
      <c r="F39" s="8" cm="1">
        <f t="array" ref="F39">IFERROR(INDEX('Fournisseur 2'!$D$2:$D$45,MATCH($A39&amp;$B39,'Fournisseur 2'!$A$2:$A$45&amp;'Fournisseur 2'!$B$2:$B$45,0)),"")</f>
        <v>0</v>
      </c>
      <c r="G39" s="8">
        <f t="shared" si="1"/>
        <v>0</v>
      </c>
      <c r="K39" s="4" t="str">
        <f>IFERROR(LEFT(param!M39,SEARCH(" ",param!M39)),"")</f>
        <v/>
      </c>
      <c r="L39" s="3"/>
      <c r="M39" s="3"/>
      <c r="N39" s="3"/>
      <c r="O39" s="3"/>
      <c r="P39" s="3"/>
      <c r="Q39" s="3">
        <f t="shared" si="2"/>
        <v>0</v>
      </c>
    </row>
    <row r="40" spans="1:17" x14ac:dyDescent="0.3">
      <c r="A40" s="7" t="str">
        <f>IFERROR(LEFT(param!M40,SEARCH(" ",param!M40)-1),"")</f>
        <v/>
      </c>
      <c r="B40" s="7" t="str">
        <f>IFERROR(MID(param!M40,SEARCH(" ",param!M40)+1,10),"")</f>
        <v/>
      </c>
      <c r="C40" s="8" cm="1">
        <f t="array" ref="C40">IFERROR(INDEX('Fournisseur 1'!$C$2:$C$45,MATCH($A40&amp;$B40,'Fournisseur 1'!$A$2:$A$45&amp;'Fournisseur 1'!$B$2:$B$45,0)),"")</f>
        <v>0</v>
      </c>
      <c r="D40" s="8" cm="1">
        <f t="array" ref="D40">IFERROR(INDEX('Fournisseur 2'!$C$2:$C$45,MATCH($A40&amp;$B40,'Fournisseur 2'!$A$2:$A$45&amp;'Fournisseur 2'!$B$2:$B$45,0)),"")</f>
        <v>0</v>
      </c>
      <c r="E40" s="8" cm="1">
        <f t="array" ref="E40">IFERROR(INDEX('Fournisseur 1'!$D$2:$D$45,MATCH($A40&amp;$B40,'Fournisseur 1'!$A$2:$A$45&amp;'Fournisseur 1'!$B$2:$B$45,0)),"")</f>
        <v>0</v>
      </c>
      <c r="F40" s="8" cm="1">
        <f t="array" ref="F40">IFERROR(INDEX('Fournisseur 2'!$D$2:$D$45,MATCH($A40&amp;$B40,'Fournisseur 2'!$A$2:$A$45&amp;'Fournisseur 2'!$B$2:$B$45,0)),"")</f>
        <v>0</v>
      </c>
      <c r="G40" s="8">
        <f t="shared" si="1"/>
        <v>0</v>
      </c>
      <c r="K40" s="4" t="str">
        <f>IFERROR(LEFT(param!M40,SEARCH(" ",param!M40)),"")</f>
        <v/>
      </c>
      <c r="L40" s="3"/>
      <c r="M40" s="3"/>
      <c r="N40" s="3"/>
      <c r="O40" s="3"/>
      <c r="P40" s="3"/>
      <c r="Q40" s="3">
        <f t="shared" si="2"/>
        <v>0</v>
      </c>
    </row>
    <row r="41" spans="1:17" x14ac:dyDescent="0.3">
      <c r="A41" s="7" t="str">
        <f>IFERROR(LEFT(param!M41,SEARCH(" ",param!M41)-1),"")</f>
        <v/>
      </c>
      <c r="B41" s="7" t="str">
        <f>IFERROR(MID(param!M41,SEARCH(" ",param!M41)+1,10),"")</f>
        <v/>
      </c>
      <c r="C41" s="8" cm="1">
        <f t="array" ref="C41">IFERROR(INDEX('Fournisseur 1'!$C$2:$C$45,MATCH($A41&amp;$B41,'Fournisseur 1'!$A$2:$A$45&amp;'Fournisseur 1'!$B$2:$B$45,0)),"")</f>
        <v>0</v>
      </c>
      <c r="D41" s="8" cm="1">
        <f t="array" ref="D41">IFERROR(INDEX('Fournisseur 2'!$C$2:$C$45,MATCH($A41&amp;$B41,'Fournisseur 2'!$A$2:$A$45&amp;'Fournisseur 2'!$B$2:$B$45,0)),"")</f>
        <v>0</v>
      </c>
      <c r="E41" s="8" cm="1">
        <f t="array" ref="E41">IFERROR(INDEX('Fournisseur 1'!$D$2:$D$45,MATCH($A41&amp;$B41,'Fournisseur 1'!$A$2:$A$45&amp;'Fournisseur 1'!$B$2:$B$45,0)),"")</f>
        <v>0</v>
      </c>
      <c r="F41" s="8" cm="1">
        <f t="array" ref="F41">IFERROR(INDEX('Fournisseur 2'!$D$2:$D$45,MATCH($A41&amp;$B41,'Fournisseur 2'!$A$2:$A$45&amp;'Fournisseur 2'!$B$2:$B$45,0)),"")</f>
        <v>0</v>
      </c>
      <c r="G41" s="8">
        <f t="shared" si="1"/>
        <v>0</v>
      </c>
      <c r="K41" s="4" t="str">
        <f>IFERROR(LEFT(param!M41,SEARCH(" ",param!M41)),"")</f>
        <v/>
      </c>
      <c r="L41" s="3"/>
      <c r="M41" s="3"/>
      <c r="N41" s="3"/>
      <c r="O41" s="3"/>
      <c r="P41" s="3"/>
      <c r="Q41" s="3">
        <f t="shared" si="2"/>
        <v>0</v>
      </c>
    </row>
    <row r="42" spans="1:17" x14ac:dyDescent="0.3">
      <c r="A42" s="7" t="str">
        <f>IFERROR(LEFT(param!M42,SEARCH(" ",param!M42)-1),"")</f>
        <v/>
      </c>
      <c r="B42" s="7" t="str">
        <f>IFERROR(MID(param!M42,SEARCH(" ",param!M42)+1,10),"")</f>
        <v/>
      </c>
      <c r="C42" s="8" cm="1">
        <f t="array" ref="C42">IFERROR(INDEX('Fournisseur 1'!$C$2:$C$45,MATCH($A42&amp;$B42,'Fournisseur 1'!$A$2:$A$45&amp;'Fournisseur 1'!$B$2:$B$45,0)),"")</f>
        <v>0</v>
      </c>
      <c r="D42" s="8" cm="1">
        <f t="array" ref="D42">IFERROR(INDEX('Fournisseur 2'!$C$2:$C$45,MATCH($A42&amp;$B42,'Fournisseur 2'!$A$2:$A$45&amp;'Fournisseur 2'!$B$2:$B$45,0)),"")</f>
        <v>0</v>
      </c>
      <c r="E42" s="8" cm="1">
        <f t="array" ref="E42">IFERROR(INDEX('Fournisseur 1'!$D$2:$D$45,MATCH($A42&amp;$B42,'Fournisseur 1'!$A$2:$A$45&amp;'Fournisseur 1'!$B$2:$B$45,0)),"")</f>
        <v>0</v>
      </c>
      <c r="F42" s="8" cm="1">
        <f t="array" ref="F42">IFERROR(INDEX('Fournisseur 2'!$D$2:$D$45,MATCH($A42&amp;$B42,'Fournisseur 2'!$A$2:$A$45&amp;'Fournisseur 2'!$B$2:$B$45,0)),"")</f>
        <v>0</v>
      </c>
      <c r="G42" s="8">
        <f t="shared" si="1"/>
        <v>0</v>
      </c>
      <c r="K42" s="4" t="str">
        <f>IFERROR(LEFT(param!M42,SEARCH(" ",param!M42)),"")</f>
        <v/>
      </c>
      <c r="L42" s="3"/>
      <c r="M42" s="3"/>
      <c r="N42" s="3"/>
      <c r="O42" s="3"/>
      <c r="P42" s="3"/>
      <c r="Q42" s="3">
        <f t="shared" si="2"/>
        <v>0</v>
      </c>
    </row>
    <row r="43" spans="1:17" x14ac:dyDescent="0.3">
      <c r="A43" s="7" t="str">
        <f>IFERROR(LEFT(param!M43,SEARCH(" ",param!M43)-1),"")</f>
        <v/>
      </c>
      <c r="B43" s="7" t="str">
        <f>IFERROR(MID(param!M43,SEARCH(" ",param!M43)+1,10),"")</f>
        <v/>
      </c>
      <c r="C43" s="8" cm="1">
        <f t="array" ref="C43">IFERROR(INDEX('Fournisseur 1'!$C$2:$C$45,MATCH($A43&amp;$B43,'Fournisseur 1'!$A$2:$A$45&amp;'Fournisseur 1'!$B$2:$B$45,0)),"")</f>
        <v>0</v>
      </c>
      <c r="D43" s="8" cm="1">
        <f t="array" ref="D43">IFERROR(INDEX('Fournisseur 2'!$C$2:$C$45,MATCH($A43&amp;$B43,'Fournisseur 2'!$A$2:$A$45&amp;'Fournisseur 2'!$B$2:$B$45,0)),"")</f>
        <v>0</v>
      </c>
      <c r="E43" s="8" cm="1">
        <f t="array" ref="E43">IFERROR(INDEX('Fournisseur 1'!$D$2:$D$45,MATCH($A43&amp;$B43,'Fournisseur 1'!$A$2:$A$45&amp;'Fournisseur 1'!$B$2:$B$45,0)),"")</f>
        <v>0</v>
      </c>
      <c r="F43" s="8" cm="1">
        <f t="array" ref="F43">IFERROR(INDEX('Fournisseur 2'!$D$2:$D$45,MATCH($A43&amp;$B43,'Fournisseur 2'!$A$2:$A$45&amp;'Fournisseur 2'!$B$2:$B$45,0)),"")</f>
        <v>0</v>
      </c>
      <c r="G43" s="8">
        <f t="shared" si="1"/>
        <v>0</v>
      </c>
      <c r="K43" s="4" t="str">
        <f>IFERROR(LEFT(param!M43,SEARCH(" ",param!M43)),"")</f>
        <v/>
      </c>
      <c r="L43" s="3"/>
      <c r="M43" s="3"/>
      <c r="N43" s="3"/>
      <c r="O43" s="3"/>
      <c r="P43" s="3"/>
      <c r="Q43" s="3">
        <f t="shared" si="2"/>
        <v>0</v>
      </c>
    </row>
    <row r="44" spans="1:17" x14ac:dyDescent="0.3">
      <c r="A44" s="7" t="str">
        <f>IFERROR(LEFT(param!M44,SEARCH(" ",param!M44)-1),"")</f>
        <v/>
      </c>
      <c r="B44" s="7" t="str">
        <f>IFERROR(MID(param!M44,SEARCH(" ",param!M44)+1,10),"")</f>
        <v/>
      </c>
      <c r="C44" s="8" cm="1">
        <f t="array" ref="C44">IFERROR(INDEX('Fournisseur 1'!$C$2:$C$45,MATCH($A44&amp;$B44,'Fournisseur 1'!$A$2:$A$45&amp;'Fournisseur 1'!$B$2:$B$45,0)),"")</f>
        <v>0</v>
      </c>
      <c r="D44" s="8" cm="1">
        <f t="array" ref="D44">IFERROR(INDEX('Fournisseur 2'!$C$2:$C$45,MATCH($A44&amp;$B44,'Fournisseur 2'!$A$2:$A$45&amp;'Fournisseur 2'!$B$2:$B$45,0)),"")</f>
        <v>0</v>
      </c>
      <c r="E44" s="8" cm="1">
        <f t="array" ref="E44">IFERROR(INDEX('Fournisseur 1'!$D$2:$D$45,MATCH($A44&amp;$B44,'Fournisseur 1'!$A$2:$A$45&amp;'Fournisseur 1'!$B$2:$B$45,0)),"")</f>
        <v>0</v>
      </c>
      <c r="F44" s="8" cm="1">
        <f t="array" ref="F44">IFERROR(INDEX('Fournisseur 2'!$D$2:$D$45,MATCH($A44&amp;$B44,'Fournisseur 2'!$A$2:$A$45&amp;'Fournisseur 2'!$B$2:$B$45,0)),"")</f>
        <v>0</v>
      </c>
      <c r="G44" s="8">
        <f t="shared" si="1"/>
        <v>0</v>
      </c>
      <c r="K44" s="3"/>
      <c r="L44" s="3"/>
      <c r="M44" s="3"/>
      <c r="N44" s="3"/>
      <c r="O44" s="3"/>
      <c r="P44" s="3"/>
      <c r="Q44" s="3">
        <f t="shared" si="2"/>
        <v>0</v>
      </c>
    </row>
    <row r="45" spans="1:17" x14ac:dyDescent="0.3">
      <c r="A45" s="7" t="str">
        <f>IFERROR(LEFT(param!M45,SEARCH(" ",param!M45)-1),"")</f>
        <v/>
      </c>
      <c r="B45" s="7" t="str">
        <f>IFERROR(MID(param!M45,SEARCH(" ",param!M45)+1,10),"")</f>
        <v/>
      </c>
      <c r="C45" s="8" cm="1">
        <f t="array" ref="C45">IFERROR(INDEX('Fournisseur 1'!$C$2:$C$45,MATCH($A45&amp;$B45,'Fournisseur 1'!$A$2:$A$45&amp;'Fournisseur 1'!$B$2:$B$45,0)),"")</f>
        <v>0</v>
      </c>
      <c r="D45" s="8" cm="1">
        <f t="array" ref="D45">IFERROR(INDEX('Fournisseur 2'!$C$2:$C$45,MATCH($A45&amp;$B45,'Fournisseur 2'!$A$2:$A$45&amp;'Fournisseur 2'!$B$2:$B$45,0)),"")</f>
        <v>0</v>
      </c>
      <c r="E45" s="8" cm="1">
        <f t="array" ref="E45">IFERROR(INDEX('Fournisseur 1'!$D$2:$D$45,MATCH($A45&amp;$B45,'Fournisseur 1'!$A$2:$A$45&amp;'Fournisseur 1'!$B$2:$B$45,0)),"")</f>
        <v>0</v>
      </c>
      <c r="F45" s="8" cm="1">
        <f t="array" ref="F45">IFERROR(INDEX('Fournisseur 2'!$D$2:$D$45,MATCH($A45&amp;$B45,'Fournisseur 2'!$A$2:$A$45&amp;'Fournisseur 2'!$B$2:$B$45,0)),"")</f>
        <v>0</v>
      </c>
      <c r="G45" s="8">
        <f t="shared" si="1"/>
        <v>0</v>
      </c>
      <c r="K45" s="3"/>
      <c r="L45" s="3"/>
      <c r="M45" s="3"/>
      <c r="N45" s="3"/>
      <c r="O45" s="3"/>
      <c r="P45" s="3"/>
      <c r="Q45" s="3">
        <f t="shared" si="2"/>
        <v>0</v>
      </c>
    </row>
    <row r="47" spans="1:17" x14ac:dyDescent="0.3">
      <c r="G47">
        <f ca="1">SUM(G2:G46)</f>
        <v>2570</v>
      </c>
      <c r="I47">
        <f>'Fournisseur 1'!D47+'Fournisseur 2'!D47</f>
        <v>4580</v>
      </c>
      <c r="L47" s="6" t="str">
        <f>IF(I47=Q47,"TOTAL OK","ERREUR")</f>
        <v>TOTAL OK</v>
      </c>
      <c r="O47">
        <f t="shared" ref="O47:P47" si="3">SUM(O2:O46)</f>
        <v>3443</v>
      </c>
      <c r="P47">
        <f t="shared" si="3"/>
        <v>1137</v>
      </c>
      <c r="Q47">
        <f>SUM(Q2:Q46)</f>
        <v>4580</v>
      </c>
    </row>
  </sheetData>
  <sortState xmlns:xlrd2="http://schemas.microsoft.com/office/spreadsheetml/2017/richdata2" ref="K14:P29">
    <sortCondition ref="K14:K29"/>
    <sortCondition ref="L14:L29"/>
  </sortState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16F93-19CB-4F31-957D-4B3C65548658}">
  <dimension ref="A1:M199"/>
  <sheetViews>
    <sheetView workbookViewId="0">
      <selection activeCell="T14" sqref="T14"/>
    </sheetView>
  </sheetViews>
  <sheetFormatPr baseColWidth="10" defaultRowHeight="14.4" x14ac:dyDescent="0.3"/>
  <cols>
    <col min="1" max="1" width="6.5546875" customWidth="1"/>
    <col min="2" max="5" width="6.6640625" customWidth="1"/>
    <col min="7" max="7" width="8.88671875" customWidth="1"/>
    <col min="8" max="10" width="8.109375" customWidth="1"/>
  </cols>
  <sheetData>
    <row r="1" spans="1:13" x14ac:dyDescent="0.3">
      <c r="A1" t="str" cm="1">
        <f t="array" ref="A1:B199">CHOOSE({1,2},'Fournisseur 1'!A2:A200&amp;" "&amp;'Fournisseur 1'!B2:B200,'Fournisseur 2'!A2:A200&amp;" "&amp;'Fournisseur 2'!B2:B200)</f>
        <v>EFGHI C</v>
      </c>
      <c r="B1" t="str">
        <v>EFGHI C</v>
      </c>
      <c r="G1" cm="1">
        <f t="array" ref="G1:H199">IF(_xlfn.ANCHORARRAY(A$1)&lt;&gt;0,ROW(_xlfn.ANCHORARRAY(A1))+(COLUMN(_xlfn.ANCHORARRAY(A1))/1000),"")</f>
        <v>1.0009999999999999</v>
      </c>
      <c r="H1">
        <v>1.002</v>
      </c>
      <c r="L1" t="str" cm="1">
        <f t="array" ref="L1">INDEX(_xlfn.ANCHORARRAY(A$1),INT(SMALL(_xlfn.ANCHORARRAY(G$1),ROW(1:1))),(SMALL(_xlfn.ANCHORARRAY(G$1),ROW(1:1))-INT(SMALL(_xlfn.ANCHORARRAY(G$1),ROW(1:1))))*1000)</f>
        <v>EFGHI C</v>
      </c>
    </row>
    <row r="2" spans="1:13" x14ac:dyDescent="0.3">
      <c r="A2" t="str">
        <v>EDCBA A</v>
      </c>
      <c r="B2" t="str">
        <v>EDCBB A</v>
      </c>
      <c r="G2">
        <v>2.0009999999999999</v>
      </c>
      <c r="H2">
        <v>2.0019999999999998</v>
      </c>
      <c r="L2" t="str" cm="1">
        <f t="array" ref="L2">INDEX(_xlfn.ANCHORARRAY(A$1),INT(SMALL(_xlfn.ANCHORARRAY(G$1),ROW(2:2))),(SMALL(_xlfn.ANCHORARRAY(G$1),ROW(2:2))-INT(SMALL(_xlfn.ANCHORARRAY(G$1),ROW(2:2))))*1000)</f>
        <v>EFGHI C</v>
      </c>
      <c r="M2" t="str" cm="1">
        <f t="array" aca="1" ref="M2" ca="1">INDEX(colonnel,MATCH(0,COUNTIF(colonnel,"&lt;"&amp;colonnel)-SUM(COUNTIF(M$1:M1,colonnel)),0))</f>
        <v>12345 D</v>
      </c>
    </row>
    <row r="3" spans="1:13" x14ac:dyDescent="0.3">
      <c r="A3" t="str">
        <v>EDCBA B</v>
      </c>
      <c r="B3" t="str">
        <v>EDCBB B</v>
      </c>
      <c r="G3">
        <v>3.0009999999999999</v>
      </c>
      <c r="H3">
        <v>3.0019999999999998</v>
      </c>
      <c r="L3" t="str" cm="1">
        <f t="array" ref="L3">INDEX(_xlfn.ANCHORARRAY(A$1),INT(SMALL(_xlfn.ANCHORARRAY(G$1),ROW(3:3))),(SMALL(_xlfn.ANCHORARRAY(G$1),ROW(3:3))-INT(SMALL(_xlfn.ANCHORARRAY(G$1),ROW(3:3))))*1000)</f>
        <v>EDCBA A</v>
      </c>
      <c r="M3" t="str" cm="1">
        <f t="array" aca="1" ref="M3" ca="1">INDEX(colonnel,MATCH(0,COUNTIF(colonnel,"&lt;"&amp;colonnel)-SUM(COUNTIF(M$1:M2,colonnel)),0))</f>
        <v>12345 E</v>
      </c>
    </row>
    <row r="4" spans="1:13" x14ac:dyDescent="0.3">
      <c r="A4" t="str">
        <v>54321 A</v>
      </c>
      <c r="B4" t="str">
        <v>54321 A</v>
      </c>
      <c r="G4">
        <v>4.0010000000000003</v>
      </c>
      <c r="H4">
        <v>4.0019999999999998</v>
      </c>
      <c r="L4" t="str" cm="1">
        <f t="array" ref="L4">INDEX(_xlfn.ANCHORARRAY(A$1),INT(SMALL(_xlfn.ANCHORARRAY(G$1),ROW(4:4))),(SMALL(_xlfn.ANCHORARRAY(G$1),ROW(4:4))-INT(SMALL(_xlfn.ANCHORARRAY(G$1),ROW(4:4))))*1000)</f>
        <v>EDCBB A</v>
      </c>
      <c r="M4" t="str" cm="1">
        <f t="array" aca="1" ref="M4" ca="1">INDEX(colonnel,MATCH(0,COUNTIF(colonnel,"&lt;"&amp;colonnel)-SUM(COUNTIF(M$1:M3,colonnel)),0))</f>
        <v>54321 A</v>
      </c>
    </row>
    <row r="5" spans="1:13" x14ac:dyDescent="0.3">
      <c r="A5" t="str">
        <v>54321 B</v>
      </c>
      <c r="B5" t="str">
        <v>54321 B</v>
      </c>
      <c r="G5">
        <v>5.0010000000000003</v>
      </c>
      <c r="H5">
        <v>5.0019999999999998</v>
      </c>
      <c r="L5" t="str" cm="1">
        <f t="array" ref="L5">INDEX(_xlfn.ANCHORARRAY(A$1),INT(SMALL(_xlfn.ANCHORARRAY(G$1),ROW(5:5))),(SMALL(_xlfn.ANCHORARRAY(G$1),ROW(5:5))-INT(SMALL(_xlfn.ANCHORARRAY(G$1),ROW(5:5))))*1000)</f>
        <v>EDCBA B</v>
      </c>
      <c r="M5" t="str" cm="1">
        <f t="array" aca="1" ref="M5" ca="1">INDEX(colonnel,MATCH(0,COUNTIF(colonnel,"&lt;"&amp;colonnel)-SUM(COUNTIF(M$1:M4,colonnel)),0))</f>
        <v>54321 B</v>
      </c>
    </row>
    <row r="6" spans="1:13" x14ac:dyDescent="0.3">
      <c r="A6" t="str">
        <v>12345 D</v>
      </c>
      <c r="B6" t="str">
        <v>12345 E</v>
      </c>
      <c r="G6">
        <v>6.0010000000000003</v>
      </c>
      <c r="H6">
        <v>6.0019999999999998</v>
      </c>
      <c r="L6" t="str" cm="1">
        <f t="array" ref="L6">INDEX(_xlfn.ANCHORARRAY(A$1),INT(SMALL(_xlfn.ANCHORARRAY(G$1),ROW(6:6))),(SMALL(_xlfn.ANCHORARRAY(G$1),ROW(6:6))-INT(SMALL(_xlfn.ANCHORARRAY(G$1),ROW(6:6))))*1000)</f>
        <v>EDCBB B</v>
      </c>
      <c r="M6" t="str" cm="1">
        <f t="array" aca="1" ref="M6" ca="1">INDEX(colonnel,MATCH(0,COUNTIF(colonnel,"&lt;"&amp;colonnel)-SUM(COUNTIF(M$1:M5,colonnel)),0))</f>
        <v>EDCBA A</v>
      </c>
    </row>
    <row r="7" spans="1:13" x14ac:dyDescent="0.3">
      <c r="A7" t="str">
        <v>12345 D</v>
      </c>
      <c r="B7" t="str">
        <v>12345 D</v>
      </c>
      <c r="G7">
        <v>7.0010000000000003</v>
      </c>
      <c r="H7">
        <v>7.0019999999999998</v>
      </c>
      <c r="L7" t="str" cm="1">
        <f t="array" ref="L7">INDEX(_xlfn.ANCHORARRAY(A$1),INT(SMALL(_xlfn.ANCHORARRAY(G$1),ROW(7:7))),(SMALL(_xlfn.ANCHORARRAY(G$1),ROW(7:7))-INT(SMALL(_xlfn.ANCHORARRAY(G$1),ROW(7:7))))*1000)</f>
        <v>54321 A</v>
      </c>
      <c r="M7" t="str" cm="1">
        <f t="array" aca="1" ref="M7" ca="1">INDEX(colonnel,MATCH(0,COUNTIF(colonnel,"&lt;"&amp;colonnel)-SUM(COUNTIF(M$1:M6,colonnel)),0))</f>
        <v>EDCBA B</v>
      </c>
    </row>
    <row r="8" spans="1:13" x14ac:dyDescent="0.3">
      <c r="A8" t="str">
        <v>12345 D</v>
      </c>
      <c r="B8" t="str">
        <v>12345 D</v>
      </c>
      <c r="G8">
        <v>8.0009999999999994</v>
      </c>
      <c r="H8">
        <v>8.0020000000000007</v>
      </c>
      <c r="L8" t="str" cm="1">
        <f t="array" ref="L8">INDEX(_xlfn.ANCHORARRAY(A$1),INT(SMALL(_xlfn.ANCHORARRAY(G$1),ROW(8:8))),(SMALL(_xlfn.ANCHORARRAY(G$1),ROW(8:8))-INT(SMALL(_xlfn.ANCHORARRAY(G$1),ROW(8:8))))*1000)</f>
        <v>54321 A</v>
      </c>
      <c r="M8" t="str" cm="1">
        <f t="array" aca="1" ref="M8" ca="1">INDEX(colonnel,MATCH(0,COUNTIF(colonnel,"&lt;"&amp;colonnel)-SUM(COUNTIF(M$1:M7,colonnel)),0))</f>
        <v>EDCBB A</v>
      </c>
    </row>
    <row r="9" spans="1:13" x14ac:dyDescent="0.3">
      <c r="A9" t="str">
        <v xml:space="preserve"> </v>
      </c>
      <c r="B9" t="str">
        <v xml:space="preserve"> </v>
      </c>
      <c r="G9">
        <v>9.0009999999999994</v>
      </c>
      <c r="H9">
        <v>9.0020000000000007</v>
      </c>
      <c r="L9" t="str" cm="1">
        <f t="array" ref="L9">INDEX(_xlfn.ANCHORARRAY(A$1),INT(SMALL(_xlfn.ANCHORARRAY(G$1),ROW(9:9))),(SMALL(_xlfn.ANCHORARRAY(G$1),ROW(9:9))-INT(SMALL(_xlfn.ANCHORARRAY(G$1),ROW(9:9))))*1000)</f>
        <v>54321 B</v>
      </c>
      <c r="M9" t="str" cm="1">
        <f t="array" aca="1" ref="M9" ca="1">INDEX(colonnel,MATCH(0,COUNTIF(colonnel,"&lt;"&amp;colonnel)-SUM(COUNTIF(M$1:M8,colonnel)),0))</f>
        <v>EDCBB B</v>
      </c>
    </row>
    <row r="10" spans="1:13" x14ac:dyDescent="0.3">
      <c r="A10" t="str">
        <v xml:space="preserve"> </v>
      </c>
      <c r="B10" t="str">
        <v xml:space="preserve"> </v>
      </c>
      <c r="G10">
        <v>10.000999999999999</v>
      </c>
      <c r="H10">
        <v>10.002000000000001</v>
      </c>
      <c r="L10" t="str" cm="1">
        <f t="array" ref="L10">INDEX(_xlfn.ANCHORARRAY(A$1),INT(SMALL(_xlfn.ANCHORARRAY(G$1),ROW(10:10))),(SMALL(_xlfn.ANCHORARRAY(G$1),ROW(10:10))-INT(SMALL(_xlfn.ANCHORARRAY(G$1),ROW(10:10))))*1000)</f>
        <v>54321 B</v>
      </c>
      <c r="M10" t="str" cm="1">
        <f t="array" aca="1" ref="M10" ca="1">INDEX(colonnel,MATCH(0,COUNTIF(colonnel,"&lt;"&amp;colonnel)-SUM(COUNTIF(M$1:M9,colonnel)),0))</f>
        <v>EFGHI C</v>
      </c>
    </row>
    <row r="11" spans="1:13" x14ac:dyDescent="0.3">
      <c r="A11" t="str">
        <v xml:space="preserve"> </v>
      </c>
      <c r="B11" t="str">
        <v xml:space="preserve"> </v>
      </c>
      <c r="G11">
        <v>11.000999999999999</v>
      </c>
      <c r="H11">
        <v>11.002000000000001</v>
      </c>
      <c r="L11" t="str" cm="1">
        <f t="array" ref="L11">INDEX(_xlfn.ANCHORARRAY(A$1),INT(SMALL(_xlfn.ANCHORARRAY(G$1),ROW(11:11))),(SMALL(_xlfn.ANCHORARRAY(G$1),ROW(11:11))-INT(SMALL(_xlfn.ANCHORARRAY(G$1),ROW(11:11))))*1000)</f>
        <v>12345 D</v>
      </c>
      <c r="M11" t="e" cm="1">
        <f t="array" aca="1" ref="M11" ca="1">INDEX(colonnel,MATCH(0,COUNTIF(colonnel,"&lt;"&amp;colonnel)-SUM(COUNTIF(M$1:M10,colonnel)),0))</f>
        <v>#N/A</v>
      </c>
    </row>
    <row r="12" spans="1:13" x14ac:dyDescent="0.3">
      <c r="A12" t="str">
        <v xml:space="preserve"> </v>
      </c>
      <c r="B12" t="str">
        <v xml:space="preserve"> </v>
      </c>
      <c r="G12">
        <v>12.000999999999999</v>
      </c>
      <c r="H12">
        <v>12.002000000000001</v>
      </c>
      <c r="L12" t="str" cm="1">
        <f t="array" ref="L12">INDEX(_xlfn.ANCHORARRAY(A$1),INT(SMALL(_xlfn.ANCHORARRAY(G$1),ROW(12:12))),(SMALL(_xlfn.ANCHORARRAY(G$1),ROW(12:12))-INT(SMALL(_xlfn.ANCHORARRAY(G$1),ROW(12:12))))*1000)</f>
        <v>12345 E</v>
      </c>
      <c r="M12" t="e" cm="1">
        <f t="array" aca="1" ref="M12" ca="1">INDEX(colonnel,MATCH(0,COUNTIF(colonnel,"&lt;"&amp;colonnel)-SUM(COUNTIF(M$1:M11,colonnel)),0))</f>
        <v>#N/A</v>
      </c>
    </row>
    <row r="13" spans="1:13" x14ac:dyDescent="0.3">
      <c r="A13" t="str">
        <v xml:space="preserve"> </v>
      </c>
      <c r="B13" t="str">
        <v xml:space="preserve"> </v>
      </c>
      <c r="G13">
        <v>13.000999999999999</v>
      </c>
      <c r="H13">
        <v>13.002000000000001</v>
      </c>
      <c r="L13" t="str" cm="1">
        <f t="array" ref="L13">INDEX(_xlfn.ANCHORARRAY(A$1),INT(SMALL(_xlfn.ANCHORARRAY(G$1),ROW(13:13))),(SMALL(_xlfn.ANCHORARRAY(G$1),ROW(13:13))-INT(SMALL(_xlfn.ANCHORARRAY(G$1),ROW(13:13))))*1000)</f>
        <v>12345 D</v>
      </c>
      <c r="M13" t="e" cm="1">
        <f t="array" aca="1" ref="M13" ca="1">INDEX(colonnel,MATCH(0,COUNTIF(colonnel,"&lt;"&amp;colonnel)-SUM(COUNTIF(M$1:M12,colonnel)),0))</f>
        <v>#N/A</v>
      </c>
    </row>
    <row r="14" spans="1:13" x14ac:dyDescent="0.3">
      <c r="A14" t="str">
        <v xml:space="preserve"> </v>
      </c>
      <c r="B14" t="str">
        <v xml:space="preserve"> </v>
      </c>
      <c r="G14">
        <v>14.000999999999999</v>
      </c>
      <c r="H14">
        <v>14.002000000000001</v>
      </c>
      <c r="L14" t="str" cm="1">
        <f t="array" ref="L14">INDEX(_xlfn.ANCHORARRAY(A$1),INT(SMALL(_xlfn.ANCHORARRAY(G$1),ROW(14:14))),(SMALL(_xlfn.ANCHORARRAY(G$1),ROW(14:14))-INT(SMALL(_xlfn.ANCHORARRAY(G$1),ROW(14:14))))*1000)</f>
        <v>12345 D</v>
      </c>
      <c r="M14" t="e" cm="1">
        <f t="array" aca="1" ref="M14" ca="1">INDEX(colonnel,MATCH(0,COUNTIF(colonnel,"&lt;"&amp;colonnel)-SUM(COUNTIF(M$1:M13,colonnel)),0))</f>
        <v>#N/A</v>
      </c>
    </row>
    <row r="15" spans="1:13" x14ac:dyDescent="0.3">
      <c r="A15" t="str">
        <v xml:space="preserve"> </v>
      </c>
      <c r="B15" t="str">
        <v xml:space="preserve"> </v>
      </c>
      <c r="G15">
        <v>15.000999999999999</v>
      </c>
      <c r="H15">
        <v>15.002000000000001</v>
      </c>
      <c r="L15" t="str" cm="1">
        <f t="array" ref="L15">INDEX(_xlfn.ANCHORARRAY(A$1),INT(SMALL(_xlfn.ANCHORARRAY(G$1),ROW(15:15))),(SMALL(_xlfn.ANCHORARRAY(G$1),ROW(15:15))-INT(SMALL(_xlfn.ANCHORARRAY(G$1),ROW(15:15))))*1000)</f>
        <v>12345 D</v>
      </c>
      <c r="M15" t="e" cm="1">
        <f t="array" aca="1" ref="M15" ca="1">INDEX(colonnel,MATCH(0,COUNTIF(colonnel,"&lt;"&amp;colonnel)-SUM(COUNTIF(M$1:M14,colonnel)),0))</f>
        <v>#N/A</v>
      </c>
    </row>
    <row r="16" spans="1:13" x14ac:dyDescent="0.3">
      <c r="A16" t="str">
        <v xml:space="preserve"> </v>
      </c>
      <c r="B16" t="str">
        <v xml:space="preserve"> </v>
      </c>
      <c r="G16">
        <v>16.001000000000001</v>
      </c>
      <c r="H16">
        <v>16.001999999999999</v>
      </c>
      <c r="L16" t="str" cm="1">
        <f t="array" ref="L16">INDEX(_xlfn.ANCHORARRAY(A$1),INT(SMALL(_xlfn.ANCHORARRAY(G$1),ROW(16:16))),(SMALL(_xlfn.ANCHORARRAY(G$1),ROW(16:16))-INT(SMALL(_xlfn.ANCHORARRAY(G$1),ROW(16:16))))*1000)</f>
        <v>12345 D</v>
      </c>
      <c r="M16" t="e" cm="1">
        <f t="array" aca="1" ref="M16" ca="1">INDEX(colonnel,MATCH(0,COUNTIF(colonnel,"&lt;"&amp;colonnel)-SUM(COUNTIF(M$1:M15,colonnel)),0))</f>
        <v>#N/A</v>
      </c>
    </row>
    <row r="17" spans="1:12" x14ac:dyDescent="0.3">
      <c r="A17" t="str">
        <v xml:space="preserve"> </v>
      </c>
      <c r="B17" t="str">
        <v xml:space="preserve"> </v>
      </c>
      <c r="G17">
        <v>17.001000000000001</v>
      </c>
      <c r="H17">
        <v>17.001999999999999</v>
      </c>
      <c r="L17" t="str" cm="1">
        <f t="array" ref="L17">INDEX(_xlfn.ANCHORARRAY(A$1),INT(SMALL(_xlfn.ANCHORARRAY(G$1),ROW(17:17))),(SMALL(_xlfn.ANCHORARRAY(G$1),ROW(17:17))-INT(SMALL(_xlfn.ANCHORARRAY(G$1),ROW(17:17))))*1000)</f>
        <v xml:space="preserve"> </v>
      </c>
    </row>
    <row r="18" spans="1:12" x14ac:dyDescent="0.3">
      <c r="A18" t="str">
        <v xml:space="preserve"> </v>
      </c>
      <c r="B18" t="str">
        <v xml:space="preserve"> </v>
      </c>
      <c r="G18">
        <v>18.001000000000001</v>
      </c>
      <c r="H18">
        <v>18.001999999999999</v>
      </c>
      <c r="L18" t="str" cm="1">
        <f t="array" ref="L18">INDEX(_xlfn.ANCHORARRAY(A$1),INT(SMALL(_xlfn.ANCHORARRAY(G$1),ROW(18:18))),(SMALL(_xlfn.ANCHORARRAY(G$1),ROW(18:18))-INT(SMALL(_xlfn.ANCHORARRAY(G$1),ROW(18:18))))*1000)</f>
        <v xml:space="preserve"> </v>
      </c>
    </row>
    <row r="19" spans="1:12" x14ac:dyDescent="0.3">
      <c r="A19" t="str">
        <v xml:space="preserve"> </v>
      </c>
      <c r="B19" t="str">
        <v xml:space="preserve"> </v>
      </c>
      <c r="G19">
        <v>19.001000000000001</v>
      </c>
      <c r="H19">
        <v>19.001999999999999</v>
      </c>
      <c r="L19" t="str" cm="1">
        <f t="array" ref="L19">INDEX(_xlfn.ANCHORARRAY(A$1),INT(SMALL(_xlfn.ANCHORARRAY(G$1),ROW(19:19))),(SMALL(_xlfn.ANCHORARRAY(G$1),ROW(19:19))-INT(SMALL(_xlfn.ANCHORARRAY(G$1),ROW(19:19))))*1000)</f>
        <v xml:space="preserve"> </v>
      </c>
    </row>
    <row r="20" spans="1:12" x14ac:dyDescent="0.3">
      <c r="A20" t="str">
        <v xml:space="preserve"> </v>
      </c>
      <c r="B20" t="str">
        <v xml:space="preserve"> </v>
      </c>
      <c r="G20">
        <v>20.001000000000001</v>
      </c>
      <c r="H20">
        <v>20.001999999999999</v>
      </c>
      <c r="L20" t="str" cm="1">
        <f t="array" ref="L20">INDEX(_xlfn.ANCHORARRAY(A$1),INT(SMALL(_xlfn.ANCHORARRAY(G$1),ROW(20:20))),(SMALL(_xlfn.ANCHORARRAY(G$1),ROW(20:20))-INT(SMALL(_xlfn.ANCHORARRAY(G$1),ROW(20:20))))*1000)</f>
        <v xml:space="preserve"> </v>
      </c>
    </row>
    <row r="21" spans="1:12" x14ac:dyDescent="0.3">
      <c r="A21" t="str">
        <v xml:space="preserve"> </v>
      </c>
      <c r="B21" t="str">
        <v xml:space="preserve"> </v>
      </c>
      <c r="G21">
        <v>21.001000000000001</v>
      </c>
      <c r="H21">
        <v>21.001999999999999</v>
      </c>
    </row>
    <row r="22" spans="1:12" x14ac:dyDescent="0.3">
      <c r="A22" t="str">
        <v xml:space="preserve"> </v>
      </c>
      <c r="B22" t="str">
        <v xml:space="preserve"> </v>
      </c>
      <c r="G22">
        <v>22.001000000000001</v>
      </c>
      <c r="H22">
        <v>22.001999999999999</v>
      </c>
    </row>
    <row r="23" spans="1:12" x14ac:dyDescent="0.3">
      <c r="A23" t="str">
        <v xml:space="preserve"> </v>
      </c>
      <c r="B23" t="str">
        <v xml:space="preserve"> </v>
      </c>
      <c r="G23">
        <v>23.001000000000001</v>
      </c>
      <c r="H23">
        <v>23.001999999999999</v>
      </c>
    </row>
    <row r="24" spans="1:12" x14ac:dyDescent="0.3">
      <c r="A24" t="str">
        <v xml:space="preserve"> </v>
      </c>
      <c r="B24" t="str">
        <v xml:space="preserve"> </v>
      </c>
      <c r="G24">
        <v>24.001000000000001</v>
      </c>
      <c r="H24">
        <v>24.001999999999999</v>
      </c>
    </row>
    <row r="25" spans="1:12" x14ac:dyDescent="0.3">
      <c r="A25" t="str">
        <v xml:space="preserve"> </v>
      </c>
      <c r="B25" t="str">
        <v xml:space="preserve"> </v>
      </c>
      <c r="G25">
        <v>25.001000000000001</v>
      </c>
      <c r="H25">
        <v>25.001999999999999</v>
      </c>
    </row>
    <row r="26" spans="1:12" x14ac:dyDescent="0.3">
      <c r="A26" t="str">
        <v xml:space="preserve"> </v>
      </c>
      <c r="B26" t="str">
        <v xml:space="preserve"> </v>
      </c>
      <c r="G26">
        <v>26.001000000000001</v>
      </c>
      <c r="H26">
        <v>26.001999999999999</v>
      </c>
    </row>
    <row r="27" spans="1:12" x14ac:dyDescent="0.3">
      <c r="A27" t="str">
        <v xml:space="preserve"> </v>
      </c>
      <c r="B27" t="str">
        <v xml:space="preserve"> </v>
      </c>
      <c r="G27">
        <v>27.001000000000001</v>
      </c>
      <c r="H27">
        <v>27.001999999999999</v>
      </c>
    </row>
    <row r="28" spans="1:12" x14ac:dyDescent="0.3">
      <c r="A28" t="str">
        <v xml:space="preserve"> </v>
      </c>
      <c r="B28" t="str">
        <v xml:space="preserve"> </v>
      </c>
      <c r="G28">
        <v>28.001000000000001</v>
      </c>
      <c r="H28">
        <v>28.001999999999999</v>
      </c>
    </row>
    <row r="29" spans="1:12" x14ac:dyDescent="0.3">
      <c r="A29" t="str">
        <v xml:space="preserve"> </v>
      </c>
      <c r="B29" t="str">
        <v xml:space="preserve"> </v>
      </c>
      <c r="G29">
        <v>29.001000000000001</v>
      </c>
      <c r="H29">
        <v>29.001999999999999</v>
      </c>
    </row>
    <row r="30" spans="1:12" x14ac:dyDescent="0.3">
      <c r="A30" t="str">
        <v xml:space="preserve"> </v>
      </c>
      <c r="B30" t="str">
        <v xml:space="preserve"> </v>
      </c>
      <c r="G30">
        <v>30.001000000000001</v>
      </c>
      <c r="H30">
        <v>30.001999999999999</v>
      </c>
    </row>
    <row r="31" spans="1:12" x14ac:dyDescent="0.3">
      <c r="A31" t="str">
        <v xml:space="preserve"> </v>
      </c>
      <c r="B31" t="str">
        <v xml:space="preserve"> </v>
      </c>
      <c r="G31">
        <v>31.001000000000001</v>
      </c>
      <c r="H31">
        <v>31.001999999999999</v>
      </c>
    </row>
    <row r="32" spans="1:12" x14ac:dyDescent="0.3">
      <c r="A32" t="str">
        <v xml:space="preserve"> </v>
      </c>
      <c r="B32" t="str">
        <v xml:space="preserve"> </v>
      </c>
      <c r="G32">
        <v>32.000999999999998</v>
      </c>
      <c r="H32">
        <v>32.002000000000002</v>
      </c>
    </row>
    <row r="33" spans="1:8" x14ac:dyDescent="0.3">
      <c r="A33" t="str">
        <v xml:space="preserve"> </v>
      </c>
      <c r="B33" t="str">
        <v xml:space="preserve"> </v>
      </c>
      <c r="G33">
        <v>33.000999999999998</v>
      </c>
      <c r="H33">
        <v>33.002000000000002</v>
      </c>
    </row>
    <row r="34" spans="1:8" x14ac:dyDescent="0.3">
      <c r="A34" t="str">
        <v xml:space="preserve"> </v>
      </c>
      <c r="B34" t="str">
        <v xml:space="preserve"> </v>
      </c>
      <c r="G34">
        <v>34.000999999999998</v>
      </c>
      <c r="H34">
        <v>34.002000000000002</v>
      </c>
    </row>
    <row r="35" spans="1:8" x14ac:dyDescent="0.3">
      <c r="A35" t="str">
        <v xml:space="preserve"> </v>
      </c>
      <c r="B35" t="str">
        <v xml:space="preserve"> </v>
      </c>
      <c r="G35">
        <v>35.000999999999998</v>
      </c>
      <c r="H35">
        <v>35.002000000000002</v>
      </c>
    </row>
    <row r="36" spans="1:8" x14ac:dyDescent="0.3">
      <c r="A36" t="str">
        <v xml:space="preserve"> </v>
      </c>
      <c r="B36" t="str">
        <v xml:space="preserve"> </v>
      </c>
      <c r="G36">
        <v>36.000999999999998</v>
      </c>
      <c r="H36">
        <v>36.002000000000002</v>
      </c>
    </row>
    <row r="37" spans="1:8" x14ac:dyDescent="0.3">
      <c r="A37" t="str">
        <v xml:space="preserve"> </v>
      </c>
      <c r="B37" t="str">
        <v xml:space="preserve"> </v>
      </c>
      <c r="G37">
        <v>37.000999999999998</v>
      </c>
      <c r="H37">
        <v>37.002000000000002</v>
      </c>
    </row>
    <row r="38" spans="1:8" x14ac:dyDescent="0.3">
      <c r="A38" t="str">
        <v xml:space="preserve"> </v>
      </c>
      <c r="B38" t="str">
        <v xml:space="preserve"> </v>
      </c>
      <c r="G38">
        <v>38.000999999999998</v>
      </c>
      <c r="H38">
        <v>38.002000000000002</v>
      </c>
    </row>
    <row r="39" spans="1:8" x14ac:dyDescent="0.3">
      <c r="A39" t="str">
        <v xml:space="preserve"> </v>
      </c>
      <c r="B39" t="str">
        <v xml:space="preserve"> </v>
      </c>
      <c r="G39">
        <v>39.000999999999998</v>
      </c>
      <c r="H39">
        <v>39.002000000000002</v>
      </c>
    </row>
    <row r="40" spans="1:8" x14ac:dyDescent="0.3">
      <c r="A40" t="str">
        <v xml:space="preserve"> </v>
      </c>
      <c r="B40" t="str">
        <v xml:space="preserve"> </v>
      </c>
      <c r="G40">
        <v>40.000999999999998</v>
      </c>
      <c r="H40">
        <v>40.002000000000002</v>
      </c>
    </row>
    <row r="41" spans="1:8" x14ac:dyDescent="0.3">
      <c r="A41" t="str">
        <v xml:space="preserve"> </v>
      </c>
      <c r="B41" t="str">
        <v xml:space="preserve"> </v>
      </c>
      <c r="G41">
        <v>41.000999999999998</v>
      </c>
      <c r="H41">
        <v>41.002000000000002</v>
      </c>
    </row>
    <row r="42" spans="1:8" x14ac:dyDescent="0.3">
      <c r="A42" t="str">
        <v xml:space="preserve"> </v>
      </c>
      <c r="B42" t="str">
        <v xml:space="preserve"> </v>
      </c>
      <c r="G42">
        <v>42.000999999999998</v>
      </c>
      <c r="H42">
        <v>42.002000000000002</v>
      </c>
    </row>
    <row r="43" spans="1:8" x14ac:dyDescent="0.3">
      <c r="A43" t="str">
        <v xml:space="preserve"> </v>
      </c>
      <c r="B43" t="str">
        <v xml:space="preserve"> </v>
      </c>
      <c r="G43">
        <v>43.000999999999998</v>
      </c>
      <c r="H43">
        <v>43.002000000000002</v>
      </c>
    </row>
    <row r="44" spans="1:8" x14ac:dyDescent="0.3">
      <c r="A44" t="str">
        <v xml:space="preserve"> </v>
      </c>
      <c r="B44" t="str">
        <v xml:space="preserve"> </v>
      </c>
      <c r="G44">
        <v>44.000999999999998</v>
      </c>
      <c r="H44">
        <v>44.002000000000002</v>
      </c>
    </row>
    <row r="45" spans="1:8" x14ac:dyDescent="0.3">
      <c r="A45" t="str">
        <v xml:space="preserve"> </v>
      </c>
      <c r="B45" t="str">
        <v xml:space="preserve"> </v>
      </c>
      <c r="G45">
        <v>45.000999999999998</v>
      </c>
      <c r="H45">
        <v>45.002000000000002</v>
      </c>
    </row>
    <row r="46" spans="1:8" x14ac:dyDescent="0.3">
      <c r="A46" t="str">
        <v xml:space="preserve"> </v>
      </c>
      <c r="B46" t="str">
        <v xml:space="preserve"> </v>
      </c>
      <c r="G46">
        <v>46.000999999999998</v>
      </c>
      <c r="H46">
        <v>46.002000000000002</v>
      </c>
    </row>
    <row r="47" spans="1:8" x14ac:dyDescent="0.3">
      <c r="A47" t="str">
        <v xml:space="preserve"> </v>
      </c>
      <c r="B47" t="str">
        <v xml:space="preserve"> </v>
      </c>
      <c r="G47">
        <v>47.000999999999998</v>
      </c>
      <c r="H47">
        <v>47.002000000000002</v>
      </c>
    </row>
    <row r="48" spans="1:8" x14ac:dyDescent="0.3">
      <c r="A48" t="str">
        <v xml:space="preserve"> </v>
      </c>
      <c r="B48" t="str">
        <v xml:space="preserve"> </v>
      </c>
      <c r="G48">
        <v>48.000999999999998</v>
      </c>
      <c r="H48">
        <v>48.002000000000002</v>
      </c>
    </row>
    <row r="49" spans="1:8" x14ac:dyDescent="0.3">
      <c r="A49" t="str">
        <v xml:space="preserve"> </v>
      </c>
      <c r="B49" t="str">
        <v xml:space="preserve"> </v>
      </c>
      <c r="G49">
        <v>49.000999999999998</v>
      </c>
      <c r="H49">
        <v>49.002000000000002</v>
      </c>
    </row>
    <row r="50" spans="1:8" x14ac:dyDescent="0.3">
      <c r="A50" t="str">
        <v xml:space="preserve"> </v>
      </c>
      <c r="B50" t="str">
        <v xml:space="preserve"> </v>
      </c>
      <c r="G50">
        <v>50.000999999999998</v>
      </c>
      <c r="H50">
        <v>50.002000000000002</v>
      </c>
    </row>
    <row r="51" spans="1:8" x14ac:dyDescent="0.3">
      <c r="A51" t="str">
        <v xml:space="preserve"> </v>
      </c>
      <c r="B51" t="str">
        <v xml:space="preserve"> </v>
      </c>
      <c r="G51">
        <v>51.000999999999998</v>
      </c>
      <c r="H51">
        <v>51.002000000000002</v>
      </c>
    </row>
    <row r="52" spans="1:8" x14ac:dyDescent="0.3">
      <c r="A52" t="str">
        <v xml:space="preserve"> </v>
      </c>
      <c r="B52" t="str">
        <v xml:space="preserve"> </v>
      </c>
      <c r="G52">
        <v>52.000999999999998</v>
      </c>
      <c r="H52">
        <v>52.002000000000002</v>
      </c>
    </row>
    <row r="53" spans="1:8" x14ac:dyDescent="0.3">
      <c r="A53" t="str">
        <v xml:space="preserve"> </v>
      </c>
      <c r="B53" t="str">
        <v xml:space="preserve"> </v>
      </c>
      <c r="G53">
        <v>53.000999999999998</v>
      </c>
      <c r="H53">
        <v>53.002000000000002</v>
      </c>
    </row>
    <row r="54" spans="1:8" x14ac:dyDescent="0.3">
      <c r="A54" t="str">
        <v xml:space="preserve"> </v>
      </c>
      <c r="B54" t="str">
        <v xml:space="preserve"> </v>
      </c>
      <c r="G54">
        <v>54.000999999999998</v>
      </c>
      <c r="H54">
        <v>54.002000000000002</v>
      </c>
    </row>
    <row r="55" spans="1:8" x14ac:dyDescent="0.3">
      <c r="A55" t="str">
        <v xml:space="preserve"> </v>
      </c>
      <c r="B55" t="str">
        <v xml:space="preserve"> </v>
      </c>
      <c r="G55">
        <v>55.000999999999998</v>
      </c>
      <c r="H55">
        <v>55.002000000000002</v>
      </c>
    </row>
    <row r="56" spans="1:8" x14ac:dyDescent="0.3">
      <c r="A56" t="str">
        <v xml:space="preserve"> </v>
      </c>
      <c r="B56" t="str">
        <v xml:space="preserve"> </v>
      </c>
      <c r="G56">
        <v>56.000999999999998</v>
      </c>
      <c r="H56">
        <v>56.002000000000002</v>
      </c>
    </row>
    <row r="57" spans="1:8" x14ac:dyDescent="0.3">
      <c r="A57" t="str">
        <v xml:space="preserve"> </v>
      </c>
      <c r="B57" t="str">
        <v xml:space="preserve"> </v>
      </c>
      <c r="G57">
        <v>57.000999999999998</v>
      </c>
      <c r="H57">
        <v>57.002000000000002</v>
      </c>
    </row>
    <row r="58" spans="1:8" x14ac:dyDescent="0.3">
      <c r="A58" t="str">
        <v xml:space="preserve"> </v>
      </c>
      <c r="B58" t="str">
        <v xml:space="preserve"> </v>
      </c>
      <c r="G58">
        <v>58.000999999999998</v>
      </c>
      <c r="H58">
        <v>58.002000000000002</v>
      </c>
    </row>
    <row r="59" spans="1:8" x14ac:dyDescent="0.3">
      <c r="A59" t="str">
        <v xml:space="preserve"> </v>
      </c>
      <c r="B59" t="str">
        <v xml:space="preserve"> </v>
      </c>
      <c r="G59">
        <v>59.000999999999998</v>
      </c>
      <c r="H59">
        <v>59.002000000000002</v>
      </c>
    </row>
    <row r="60" spans="1:8" x14ac:dyDescent="0.3">
      <c r="A60" t="str">
        <v xml:space="preserve"> </v>
      </c>
      <c r="B60" t="str">
        <v xml:space="preserve"> </v>
      </c>
      <c r="G60">
        <v>60.000999999999998</v>
      </c>
      <c r="H60">
        <v>60.002000000000002</v>
      </c>
    </row>
    <row r="61" spans="1:8" x14ac:dyDescent="0.3">
      <c r="A61" t="str">
        <v xml:space="preserve"> </v>
      </c>
      <c r="B61" t="str">
        <v xml:space="preserve"> </v>
      </c>
      <c r="G61">
        <v>61.000999999999998</v>
      </c>
      <c r="H61">
        <v>61.002000000000002</v>
      </c>
    </row>
    <row r="62" spans="1:8" x14ac:dyDescent="0.3">
      <c r="A62" t="str">
        <v xml:space="preserve"> </v>
      </c>
      <c r="B62" t="str">
        <v xml:space="preserve"> </v>
      </c>
      <c r="G62">
        <v>62.000999999999998</v>
      </c>
      <c r="H62">
        <v>62.002000000000002</v>
      </c>
    </row>
    <row r="63" spans="1:8" x14ac:dyDescent="0.3">
      <c r="A63" t="str">
        <v xml:space="preserve"> </v>
      </c>
      <c r="B63" t="str">
        <v xml:space="preserve"> </v>
      </c>
      <c r="G63">
        <v>63.000999999999998</v>
      </c>
      <c r="H63">
        <v>63.002000000000002</v>
      </c>
    </row>
    <row r="64" spans="1:8" x14ac:dyDescent="0.3">
      <c r="A64" t="str">
        <v xml:space="preserve"> </v>
      </c>
      <c r="B64" t="str">
        <v xml:space="preserve"> </v>
      </c>
      <c r="G64">
        <v>64.001000000000005</v>
      </c>
      <c r="H64">
        <v>64.001999999999995</v>
      </c>
    </row>
    <row r="65" spans="1:8" x14ac:dyDescent="0.3">
      <c r="A65" t="str">
        <v xml:space="preserve"> </v>
      </c>
      <c r="B65" t="str">
        <v xml:space="preserve"> </v>
      </c>
      <c r="G65">
        <v>65.001000000000005</v>
      </c>
      <c r="H65">
        <v>65.001999999999995</v>
      </c>
    </row>
    <row r="66" spans="1:8" x14ac:dyDescent="0.3">
      <c r="A66" t="str">
        <v xml:space="preserve"> </v>
      </c>
      <c r="B66" t="str">
        <v xml:space="preserve"> </v>
      </c>
      <c r="G66">
        <v>66.001000000000005</v>
      </c>
      <c r="H66">
        <v>66.001999999999995</v>
      </c>
    </row>
    <row r="67" spans="1:8" x14ac:dyDescent="0.3">
      <c r="A67" t="str">
        <v xml:space="preserve"> </v>
      </c>
      <c r="B67" t="str">
        <v xml:space="preserve"> </v>
      </c>
      <c r="G67">
        <v>67.001000000000005</v>
      </c>
      <c r="H67">
        <v>67.001999999999995</v>
      </c>
    </row>
    <row r="68" spans="1:8" x14ac:dyDescent="0.3">
      <c r="A68" t="str">
        <v xml:space="preserve"> </v>
      </c>
      <c r="B68" t="str">
        <v xml:space="preserve"> </v>
      </c>
      <c r="G68">
        <v>68.001000000000005</v>
      </c>
      <c r="H68">
        <v>68.001999999999995</v>
      </c>
    </row>
    <row r="69" spans="1:8" x14ac:dyDescent="0.3">
      <c r="A69" t="str">
        <v xml:space="preserve"> </v>
      </c>
      <c r="B69" t="str">
        <v xml:space="preserve"> </v>
      </c>
      <c r="G69">
        <v>69.001000000000005</v>
      </c>
      <c r="H69">
        <v>69.001999999999995</v>
      </c>
    </row>
    <row r="70" spans="1:8" x14ac:dyDescent="0.3">
      <c r="A70" t="str">
        <v xml:space="preserve"> </v>
      </c>
      <c r="B70" t="str">
        <v xml:space="preserve"> </v>
      </c>
      <c r="G70">
        <v>70.001000000000005</v>
      </c>
      <c r="H70">
        <v>70.001999999999995</v>
      </c>
    </row>
    <row r="71" spans="1:8" x14ac:dyDescent="0.3">
      <c r="A71" t="str">
        <v xml:space="preserve"> </v>
      </c>
      <c r="B71" t="str">
        <v xml:space="preserve"> </v>
      </c>
      <c r="G71">
        <v>71.001000000000005</v>
      </c>
      <c r="H71">
        <v>71.001999999999995</v>
      </c>
    </row>
    <row r="72" spans="1:8" x14ac:dyDescent="0.3">
      <c r="A72" t="str">
        <v xml:space="preserve"> </v>
      </c>
      <c r="B72" t="str">
        <v xml:space="preserve"> </v>
      </c>
      <c r="G72">
        <v>72.001000000000005</v>
      </c>
      <c r="H72">
        <v>72.001999999999995</v>
      </c>
    </row>
    <row r="73" spans="1:8" x14ac:dyDescent="0.3">
      <c r="A73" t="str">
        <v xml:space="preserve"> </v>
      </c>
      <c r="B73" t="str">
        <v xml:space="preserve"> </v>
      </c>
      <c r="G73">
        <v>73.001000000000005</v>
      </c>
      <c r="H73">
        <v>73.001999999999995</v>
      </c>
    </row>
    <row r="74" spans="1:8" x14ac:dyDescent="0.3">
      <c r="A74" t="str">
        <v xml:space="preserve"> </v>
      </c>
      <c r="B74" t="str">
        <v xml:space="preserve"> </v>
      </c>
      <c r="G74">
        <v>74.001000000000005</v>
      </c>
      <c r="H74">
        <v>74.001999999999995</v>
      </c>
    </row>
    <row r="75" spans="1:8" x14ac:dyDescent="0.3">
      <c r="A75" t="str">
        <v xml:space="preserve"> </v>
      </c>
      <c r="B75" t="str">
        <v xml:space="preserve"> </v>
      </c>
      <c r="G75">
        <v>75.001000000000005</v>
      </c>
      <c r="H75">
        <v>75.001999999999995</v>
      </c>
    </row>
    <row r="76" spans="1:8" x14ac:dyDescent="0.3">
      <c r="A76" t="str">
        <v xml:space="preserve"> </v>
      </c>
      <c r="B76" t="str">
        <v xml:space="preserve"> </v>
      </c>
      <c r="G76">
        <v>76.001000000000005</v>
      </c>
      <c r="H76">
        <v>76.001999999999995</v>
      </c>
    </row>
    <row r="77" spans="1:8" x14ac:dyDescent="0.3">
      <c r="A77" t="str">
        <v xml:space="preserve"> </v>
      </c>
      <c r="B77" t="str">
        <v xml:space="preserve"> </v>
      </c>
      <c r="G77">
        <v>77.001000000000005</v>
      </c>
      <c r="H77">
        <v>77.001999999999995</v>
      </c>
    </row>
    <row r="78" spans="1:8" x14ac:dyDescent="0.3">
      <c r="A78" t="str">
        <v xml:space="preserve"> </v>
      </c>
      <c r="B78" t="str">
        <v xml:space="preserve"> </v>
      </c>
      <c r="G78">
        <v>78.001000000000005</v>
      </c>
      <c r="H78">
        <v>78.001999999999995</v>
      </c>
    </row>
    <row r="79" spans="1:8" x14ac:dyDescent="0.3">
      <c r="A79" t="str">
        <v xml:space="preserve"> </v>
      </c>
      <c r="B79" t="str">
        <v xml:space="preserve"> </v>
      </c>
      <c r="G79">
        <v>79.001000000000005</v>
      </c>
      <c r="H79">
        <v>79.001999999999995</v>
      </c>
    </row>
    <row r="80" spans="1:8" x14ac:dyDescent="0.3">
      <c r="A80" t="str">
        <v xml:space="preserve"> </v>
      </c>
      <c r="B80" t="str">
        <v xml:space="preserve"> </v>
      </c>
      <c r="G80">
        <v>80.001000000000005</v>
      </c>
      <c r="H80">
        <v>80.001999999999995</v>
      </c>
    </row>
    <row r="81" spans="1:8" x14ac:dyDescent="0.3">
      <c r="A81" t="str">
        <v xml:space="preserve"> </v>
      </c>
      <c r="B81" t="str">
        <v xml:space="preserve"> </v>
      </c>
      <c r="G81">
        <v>81.001000000000005</v>
      </c>
      <c r="H81">
        <v>81.001999999999995</v>
      </c>
    </row>
    <row r="82" spans="1:8" x14ac:dyDescent="0.3">
      <c r="A82" t="str">
        <v xml:space="preserve"> </v>
      </c>
      <c r="B82" t="str">
        <v xml:space="preserve"> </v>
      </c>
      <c r="G82">
        <v>82.001000000000005</v>
      </c>
      <c r="H82">
        <v>82.001999999999995</v>
      </c>
    </row>
    <row r="83" spans="1:8" x14ac:dyDescent="0.3">
      <c r="A83" t="str">
        <v xml:space="preserve"> </v>
      </c>
      <c r="B83" t="str">
        <v xml:space="preserve"> </v>
      </c>
      <c r="G83">
        <v>83.001000000000005</v>
      </c>
      <c r="H83">
        <v>83.001999999999995</v>
      </c>
    </row>
    <row r="84" spans="1:8" x14ac:dyDescent="0.3">
      <c r="A84" t="str">
        <v xml:space="preserve"> </v>
      </c>
      <c r="B84" t="str">
        <v xml:space="preserve"> </v>
      </c>
      <c r="G84">
        <v>84.001000000000005</v>
      </c>
      <c r="H84">
        <v>84.001999999999995</v>
      </c>
    </row>
    <row r="85" spans="1:8" x14ac:dyDescent="0.3">
      <c r="A85" t="str">
        <v xml:space="preserve"> </v>
      </c>
      <c r="B85" t="str">
        <v xml:space="preserve"> </v>
      </c>
      <c r="G85">
        <v>85.001000000000005</v>
      </c>
      <c r="H85">
        <v>85.001999999999995</v>
      </c>
    </row>
    <row r="86" spans="1:8" x14ac:dyDescent="0.3">
      <c r="A86" t="str">
        <v xml:space="preserve"> </v>
      </c>
      <c r="B86" t="str">
        <v xml:space="preserve"> </v>
      </c>
      <c r="G86">
        <v>86.001000000000005</v>
      </c>
      <c r="H86">
        <v>86.001999999999995</v>
      </c>
    </row>
    <row r="87" spans="1:8" x14ac:dyDescent="0.3">
      <c r="A87" t="str">
        <v xml:space="preserve"> </v>
      </c>
      <c r="B87" t="str">
        <v xml:space="preserve"> </v>
      </c>
      <c r="G87">
        <v>87.001000000000005</v>
      </c>
      <c r="H87">
        <v>87.001999999999995</v>
      </c>
    </row>
    <row r="88" spans="1:8" x14ac:dyDescent="0.3">
      <c r="A88" t="str">
        <v xml:space="preserve"> </v>
      </c>
      <c r="B88" t="str">
        <v xml:space="preserve"> </v>
      </c>
      <c r="G88">
        <v>88.001000000000005</v>
      </c>
      <c r="H88">
        <v>88.001999999999995</v>
      </c>
    </row>
    <row r="89" spans="1:8" x14ac:dyDescent="0.3">
      <c r="A89" t="str">
        <v xml:space="preserve"> </v>
      </c>
      <c r="B89" t="str">
        <v xml:space="preserve"> </v>
      </c>
      <c r="G89">
        <v>89.001000000000005</v>
      </c>
      <c r="H89">
        <v>89.001999999999995</v>
      </c>
    </row>
    <row r="90" spans="1:8" x14ac:dyDescent="0.3">
      <c r="A90" t="str">
        <v xml:space="preserve"> </v>
      </c>
      <c r="B90" t="str">
        <v xml:space="preserve"> </v>
      </c>
      <c r="G90">
        <v>90.001000000000005</v>
      </c>
      <c r="H90">
        <v>90.001999999999995</v>
      </c>
    </row>
    <row r="91" spans="1:8" x14ac:dyDescent="0.3">
      <c r="A91" t="str">
        <v xml:space="preserve"> </v>
      </c>
      <c r="B91" t="str">
        <v xml:space="preserve"> </v>
      </c>
      <c r="G91">
        <v>91.001000000000005</v>
      </c>
      <c r="H91">
        <v>91.001999999999995</v>
      </c>
    </row>
    <row r="92" spans="1:8" x14ac:dyDescent="0.3">
      <c r="A92" t="str">
        <v xml:space="preserve"> </v>
      </c>
      <c r="B92" t="str">
        <v xml:space="preserve"> </v>
      </c>
      <c r="G92">
        <v>92.001000000000005</v>
      </c>
      <c r="H92">
        <v>92.001999999999995</v>
      </c>
    </row>
    <row r="93" spans="1:8" x14ac:dyDescent="0.3">
      <c r="A93" t="str">
        <v xml:space="preserve"> </v>
      </c>
      <c r="B93" t="str">
        <v xml:space="preserve"> </v>
      </c>
      <c r="G93">
        <v>93.001000000000005</v>
      </c>
      <c r="H93">
        <v>93.001999999999995</v>
      </c>
    </row>
    <row r="94" spans="1:8" x14ac:dyDescent="0.3">
      <c r="A94" t="str">
        <v xml:space="preserve"> </v>
      </c>
      <c r="B94" t="str">
        <v xml:space="preserve"> </v>
      </c>
      <c r="G94">
        <v>94.001000000000005</v>
      </c>
      <c r="H94">
        <v>94.001999999999995</v>
      </c>
    </row>
    <row r="95" spans="1:8" x14ac:dyDescent="0.3">
      <c r="A95" t="str">
        <v xml:space="preserve"> </v>
      </c>
      <c r="B95" t="str">
        <v xml:space="preserve"> </v>
      </c>
      <c r="G95">
        <v>95.001000000000005</v>
      </c>
      <c r="H95">
        <v>95.001999999999995</v>
      </c>
    </row>
    <row r="96" spans="1:8" x14ac:dyDescent="0.3">
      <c r="A96" t="str">
        <v xml:space="preserve"> </v>
      </c>
      <c r="B96" t="str">
        <v xml:space="preserve"> </v>
      </c>
      <c r="G96">
        <v>96.001000000000005</v>
      </c>
      <c r="H96">
        <v>96.001999999999995</v>
      </c>
    </row>
    <row r="97" spans="1:8" x14ac:dyDescent="0.3">
      <c r="A97" t="str">
        <v xml:space="preserve"> </v>
      </c>
      <c r="B97" t="str">
        <v xml:space="preserve"> </v>
      </c>
      <c r="G97">
        <v>97.001000000000005</v>
      </c>
      <c r="H97">
        <v>97.001999999999995</v>
      </c>
    </row>
    <row r="98" spans="1:8" x14ac:dyDescent="0.3">
      <c r="A98" t="str">
        <v xml:space="preserve"> </v>
      </c>
      <c r="B98" t="str">
        <v xml:space="preserve"> </v>
      </c>
      <c r="G98">
        <v>98.001000000000005</v>
      </c>
      <c r="H98">
        <v>98.001999999999995</v>
      </c>
    </row>
    <row r="99" spans="1:8" x14ac:dyDescent="0.3">
      <c r="A99" t="str">
        <v xml:space="preserve"> </v>
      </c>
      <c r="B99" t="str">
        <v xml:space="preserve"> </v>
      </c>
      <c r="G99">
        <v>99.001000000000005</v>
      </c>
      <c r="H99">
        <v>99.001999999999995</v>
      </c>
    </row>
    <row r="100" spans="1:8" x14ac:dyDescent="0.3">
      <c r="A100" t="str">
        <v xml:space="preserve"> </v>
      </c>
      <c r="B100" t="str">
        <v xml:space="preserve"> </v>
      </c>
      <c r="G100">
        <v>100.001</v>
      </c>
      <c r="H100">
        <v>100.002</v>
      </c>
    </row>
    <row r="101" spans="1:8" x14ac:dyDescent="0.3">
      <c r="A101" t="str">
        <v xml:space="preserve"> </v>
      </c>
      <c r="B101" t="str">
        <v xml:space="preserve"> </v>
      </c>
      <c r="G101">
        <v>101.001</v>
      </c>
      <c r="H101">
        <v>101.002</v>
      </c>
    </row>
    <row r="102" spans="1:8" x14ac:dyDescent="0.3">
      <c r="A102" t="str">
        <v xml:space="preserve"> </v>
      </c>
      <c r="B102" t="str">
        <v xml:space="preserve"> </v>
      </c>
      <c r="G102">
        <v>102.001</v>
      </c>
      <c r="H102">
        <v>102.002</v>
      </c>
    </row>
    <row r="103" spans="1:8" x14ac:dyDescent="0.3">
      <c r="A103" t="str">
        <v xml:space="preserve"> </v>
      </c>
      <c r="B103" t="str">
        <v xml:space="preserve"> </v>
      </c>
      <c r="G103">
        <v>103.001</v>
      </c>
      <c r="H103">
        <v>103.002</v>
      </c>
    </row>
    <row r="104" spans="1:8" x14ac:dyDescent="0.3">
      <c r="A104" t="str">
        <v xml:space="preserve"> </v>
      </c>
      <c r="B104" t="str">
        <v xml:space="preserve"> </v>
      </c>
      <c r="G104">
        <v>104.001</v>
      </c>
      <c r="H104">
        <v>104.002</v>
      </c>
    </row>
    <row r="105" spans="1:8" x14ac:dyDescent="0.3">
      <c r="A105" t="str">
        <v xml:space="preserve"> </v>
      </c>
      <c r="B105" t="str">
        <v xml:space="preserve"> </v>
      </c>
      <c r="G105">
        <v>105.001</v>
      </c>
      <c r="H105">
        <v>105.002</v>
      </c>
    </row>
    <row r="106" spans="1:8" x14ac:dyDescent="0.3">
      <c r="A106" t="str">
        <v xml:space="preserve"> </v>
      </c>
      <c r="B106" t="str">
        <v xml:space="preserve"> </v>
      </c>
      <c r="G106">
        <v>106.001</v>
      </c>
      <c r="H106">
        <v>106.002</v>
      </c>
    </row>
    <row r="107" spans="1:8" x14ac:dyDescent="0.3">
      <c r="A107" t="str">
        <v xml:space="preserve"> </v>
      </c>
      <c r="B107" t="str">
        <v xml:space="preserve"> </v>
      </c>
      <c r="G107">
        <v>107.001</v>
      </c>
      <c r="H107">
        <v>107.002</v>
      </c>
    </row>
    <row r="108" spans="1:8" x14ac:dyDescent="0.3">
      <c r="A108" t="str">
        <v xml:space="preserve"> </v>
      </c>
      <c r="B108" t="str">
        <v xml:space="preserve"> </v>
      </c>
      <c r="G108">
        <v>108.001</v>
      </c>
      <c r="H108">
        <v>108.002</v>
      </c>
    </row>
    <row r="109" spans="1:8" x14ac:dyDescent="0.3">
      <c r="A109" t="str">
        <v xml:space="preserve"> </v>
      </c>
      <c r="B109" t="str">
        <v xml:space="preserve"> </v>
      </c>
      <c r="G109">
        <v>109.001</v>
      </c>
      <c r="H109">
        <v>109.002</v>
      </c>
    </row>
    <row r="110" spans="1:8" x14ac:dyDescent="0.3">
      <c r="A110" t="str">
        <v xml:space="preserve"> </v>
      </c>
      <c r="B110" t="str">
        <v xml:space="preserve"> </v>
      </c>
      <c r="G110">
        <v>110.001</v>
      </c>
      <c r="H110">
        <v>110.002</v>
      </c>
    </row>
    <row r="111" spans="1:8" x14ac:dyDescent="0.3">
      <c r="A111" t="str">
        <v xml:space="preserve"> </v>
      </c>
      <c r="B111" t="str">
        <v xml:space="preserve"> </v>
      </c>
      <c r="G111">
        <v>111.001</v>
      </c>
      <c r="H111">
        <v>111.002</v>
      </c>
    </row>
    <row r="112" spans="1:8" x14ac:dyDescent="0.3">
      <c r="A112" t="str">
        <v xml:space="preserve"> </v>
      </c>
      <c r="B112" t="str">
        <v xml:space="preserve"> </v>
      </c>
      <c r="G112">
        <v>112.001</v>
      </c>
      <c r="H112">
        <v>112.002</v>
      </c>
    </row>
    <row r="113" spans="1:8" x14ac:dyDescent="0.3">
      <c r="A113" t="str">
        <v xml:space="preserve"> </v>
      </c>
      <c r="B113" t="str">
        <v xml:space="preserve"> </v>
      </c>
      <c r="G113">
        <v>113.001</v>
      </c>
      <c r="H113">
        <v>113.002</v>
      </c>
    </row>
    <row r="114" spans="1:8" x14ac:dyDescent="0.3">
      <c r="A114" t="str">
        <v xml:space="preserve"> </v>
      </c>
      <c r="B114" t="str">
        <v xml:space="preserve"> </v>
      </c>
      <c r="G114">
        <v>114.001</v>
      </c>
      <c r="H114">
        <v>114.002</v>
      </c>
    </row>
    <row r="115" spans="1:8" x14ac:dyDescent="0.3">
      <c r="A115" t="str">
        <v xml:space="preserve"> </v>
      </c>
      <c r="B115" t="str">
        <v xml:space="preserve"> </v>
      </c>
      <c r="G115">
        <v>115.001</v>
      </c>
      <c r="H115">
        <v>115.002</v>
      </c>
    </row>
    <row r="116" spans="1:8" x14ac:dyDescent="0.3">
      <c r="A116" t="str">
        <v xml:space="preserve"> </v>
      </c>
      <c r="B116" t="str">
        <v xml:space="preserve"> </v>
      </c>
      <c r="G116">
        <v>116.001</v>
      </c>
      <c r="H116">
        <v>116.002</v>
      </c>
    </row>
    <row r="117" spans="1:8" x14ac:dyDescent="0.3">
      <c r="A117" t="str">
        <v xml:space="preserve"> </v>
      </c>
      <c r="B117" t="str">
        <v xml:space="preserve"> </v>
      </c>
      <c r="G117">
        <v>117.001</v>
      </c>
      <c r="H117">
        <v>117.002</v>
      </c>
    </row>
    <row r="118" spans="1:8" x14ac:dyDescent="0.3">
      <c r="A118" t="str">
        <v xml:space="preserve"> </v>
      </c>
      <c r="B118" t="str">
        <v xml:space="preserve"> </v>
      </c>
      <c r="G118">
        <v>118.001</v>
      </c>
      <c r="H118">
        <v>118.002</v>
      </c>
    </row>
    <row r="119" spans="1:8" x14ac:dyDescent="0.3">
      <c r="A119" t="str">
        <v xml:space="preserve"> </v>
      </c>
      <c r="B119" t="str">
        <v xml:space="preserve"> </v>
      </c>
      <c r="G119">
        <v>119.001</v>
      </c>
      <c r="H119">
        <v>119.002</v>
      </c>
    </row>
    <row r="120" spans="1:8" x14ac:dyDescent="0.3">
      <c r="A120" t="str">
        <v xml:space="preserve"> </v>
      </c>
      <c r="B120" t="str">
        <v xml:space="preserve"> </v>
      </c>
      <c r="G120">
        <v>120.001</v>
      </c>
      <c r="H120">
        <v>120.002</v>
      </c>
    </row>
    <row r="121" spans="1:8" x14ac:dyDescent="0.3">
      <c r="A121" t="str">
        <v xml:space="preserve"> </v>
      </c>
      <c r="B121" t="str">
        <v xml:space="preserve"> </v>
      </c>
      <c r="G121">
        <v>121.001</v>
      </c>
      <c r="H121">
        <v>121.002</v>
      </c>
    </row>
    <row r="122" spans="1:8" x14ac:dyDescent="0.3">
      <c r="A122" t="str">
        <v xml:space="preserve"> </v>
      </c>
      <c r="B122" t="str">
        <v xml:space="preserve"> </v>
      </c>
      <c r="G122">
        <v>122.001</v>
      </c>
      <c r="H122">
        <v>122.002</v>
      </c>
    </row>
    <row r="123" spans="1:8" x14ac:dyDescent="0.3">
      <c r="A123" t="str">
        <v xml:space="preserve"> </v>
      </c>
      <c r="B123" t="str">
        <v xml:space="preserve"> </v>
      </c>
      <c r="G123">
        <v>123.001</v>
      </c>
      <c r="H123">
        <v>123.002</v>
      </c>
    </row>
    <row r="124" spans="1:8" x14ac:dyDescent="0.3">
      <c r="A124" t="str">
        <v xml:space="preserve"> </v>
      </c>
      <c r="B124" t="str">
        <v xml:space="preserve"> </v>
      </c>
      <c r="G124">
        <v>124.001</v>
      </c>
      <c r="H124">
        <v>124.002</v>
      </c>
    </row>
    <row r="125" spans="1:8" x14ac:dyDescent="0.3">
      <c r="A125" t="str">
        <v xml:space="preserve"> </v>
      </c>
      <c r="B125" t="str">
        <v xml:space="preserve"> </v>
      </c>
      <c r="G125">
        <v>125.001</v>
      </c>
      <c r="H125">
        <v>125.002</v>
      </c>
    </row>
    <row r="126" spans="1:8" x14ac:dyDescent="0.3">
      <c r="A126" t="str">
        <v xml:space="preserve"> </v>
      </c>
      <c r="B126" t="str">
        <v xml:space="preserve"> </v>
      </c>
      <c r="G126">
        <v>126.001</v>
      </c>
      <c r="H126">
        <v>126.002</v>
      </c>
    </row>
    <row r="127" spans="1:8" x14ac:dyDescent="0.3">
      <c r="A127" t="str">
        <v xml:space="preserve"> </v>
      </c>
      <c r="B127" t="str">
        <v xml:space="preserve"> </v>
      </c>
      <c r="G127">
        <v>127.001</v>
      </c>
      <c r="H127">
        <v>127.002</v>
      </c>
    </row>
    <row r="128" spans="1:8" x14ac:dyDescent="0.3">
      <c r="A128" t="str">
        <v xml:space="preserve"> </v>
      </c>
      <c r="B128" t="str">
        <v xml:space="preserve"> </v>
      </c>
      <c r="G128">
        <v>128.001</v>
      </c>
      <c r="H128">
        <v>128.00200000000001</v>
      </c>
    </row>
    <row r="129" spans="1:8" x14ac:dyDescent="0.3">
      <c r="A129" t="str">
        <v xml:space="preserve"> </v>
      </c>
      <c r="B129" t="str">
        <v xml:space="preserve"> </v>
      </c>
      <c r="G129">
        <v>129.001</v>
      </c>
      <c r="H129">
        <v>129.00200000000001</v>
      </c>
    </row>
    <row r="130" spans="1:8" x14ac:dyDescent="0.3">
      <c r="A130" t="str">
        <v xml:space="preserve"> </v>
      </c>
      <c r="B130" t="str">
        <v xml:space="preserve"> </v>
      </c>
      <c r="G130">
        <v>130.001</v>
      </c>
      <c r="H130">
        <v>130.00200000000001</v>
      </c>
    </row>
    <row r="131" spans="1:8" x14ac:dyDescent="0.3">
      <c r="A131" t="str">
        <v xml:space="preserve"> </v>
      </c>
      <c r="B131" t="str">
        <v xml:space="preserve"> </v>
      </c>
      <c r="G131">
        <v>131.001</v>
      </c>
      <c r="H131">
        <v>131.00200000000001</v>
      </c>
    </row>
    <row r="132" spans="1:8" x14ac:dyDescent="0.3">
      <c r="A132" t="str">
        <v xml:space="preserve"> </v>
      </c>
      <c r="B132" t="str">
        <v xml:space="preserve"> </v>
      </c>
      <c r="G132">
        <v>132.001</v>
      </c>
      <c r="H132">
        <v>132.00200000000001</v>
      </c>
    </row>
    <row r="133" spans="1:8" x14ac:dyDescent="0.3">
      <c r="A133" t="str">
        <v xml:space="preserve"> </v>
      </c>
      <c r="B133" t="str">
        <v xml:space="preserve"> </v>
      </c>
      <c r="G133">
        <v>133.001</v>
      </c>
      <c r="H133">
        <v>133.00200000000001</v>
      </c>
    </row>
    <row r="134" spans="1:8" x14ac:dyDescent="0.3">
      <c r="A134" t="str">
        <v xml:space="preserve"> </v>
      </c>
      <c r="B134" t="str">
        <v xml:space="preserve"> </v>
      </c>
      <c r="G134">
        <v>134.001</v>
      </c>
      <c r="H134">
        <v>134.00200000000001</v>
      </c>
    </row>
    <row r="135" spans="1:8" x14ac:dyDescent="0.3">
      <c r="A135" t="str">
        <v xml:space="preserve"> </v>
      </c>
      <c r="B135" t="str">
        <v xml:space="preserve"> </v>
      </c>
      <c r="G135">
        <v>135.001</v>
      </c>
      <c r="H135">
        <v>135.00200000000001</v>
      </c>
    </row>
    <row r="136" spans="1:8" x14ac:dyDescent="0.3">
      <c r="A136" t="str">
        <v xml:space="preserve"> </v>
      </c>
      <c r="B136" t="str">
        <v xml:space="preserve"> </v>
      </c>
      <c r="G136">
        <v>136.001</v>
      </c>
      <c r="H136">
        <v>136.00200000000001</v>
      </c>
    </row>
    <row r="137" spans="1:8" x14ac:dyDescent="0.3">
      <c r="A137" t="str">
        <v xml:space="preserve"> </v>
      </c>
      <c r="B137" t="str">
        <v xml:space="preserve"> </v>
      </c>
      <c r="G137">
        <v>137.001</v>
      </c>
      <c r="H137">
        <v>137.00200000000001</v>
      </c>
    </row>
    <row r="138" spans="1:8" x14ac:dyDescent="0.3">
      <c r="A138" t="str">
        <v xml:space="preserve"> </v>
      </c>
      <c r="B138" t="str">
        <v xml:space="preserve"> </v>
      </c>
      <c r="G138">
        <v>138.001</v>
      </c>
      <c r="H138">
        <v>138.00200000000001</v>
      </c>
    </row>
    <row r="139" spans="1:8" x14ac:dyDescent="0.3">
      <c r="A139" t="str">
        <v xml:space="preserve"> </v>
      </c>
      <c r="B139" t="str">
        <v xml:space="preserve"> </v>
      </c>
      <c r="G139">
        <v>139.001</v>
      </c>
      <c r="H139">
        <v>139.00200000000001</v>
      </c>
    </row>
    <row r="140" spans="1:8" x14ac:dyDescent="0.3">
      <c r="A140" t="str">
        <v xml:space="preserve"> </v>
      </c>
      <c r="B140" t="str">
        <v xml:space="preserve"> </v>
      </c>
      <c r="G140">
        <v>140.001</v>
      </c>
      <c r="H140">
        <v>140.00200000000001</v>
      </c>
    </row>
    <row r="141" spans="1:8" x14ac:dyDescent="0.3">
      <c r="A141" t="str">
        <v xml:space="preserve"> </v>
      </c>
      <c r="B141" t="str">
        <v xml:space="preserve"> </v>
      </c>
      <c r="G141">
        <v>141.001</v>
      </c>
      <c r="H141">
        <v>141.00200000000001</v>
      </c>
    </row>
    <row r="142" spans="1:8" x14ac:dyDescent="0.3">
      <c r="A142" t="str">
        <v xml:space="preserve"> </v>
      </c>
      <c r="B142" t="str">
        <v xml:space="preserve"> </v>
      </c>
      <c r="G142">
        <v>142.001</v>
      </c>
      <c r="H142">
        <v>142.00200000000001</v>
      </c>
    </row>
    <row r="143" spans="1:8" x14ac:dyDescent="0.3">
      <c r="A143" t="str">
        <v xml:space="preserve"> </v>
      </c>
      <c r="B143" t="str">
        <v xml:space="preserve"> </v>
      </c>
      <c r="G143">
        <v>143.001</v>
      </c>
      <c r="H143">
        <v>143.00200000000001</v>
      </c>
    </row>
    <row r="144" spans="1:8" x14ac:dyDescent="0.3">
      <c r="A144" t="str">
        <v xml:space="preserve"> </v>
      </c>
      <c r="B144" t="str">
        <v xml:space="preserve"> </v>
      </c>
      <c r="G144">
        <v>144.001</v>
      </c>
      <c r="H144">
        <v>144.00200000000001</v>
      </c>
    </row>
    <row r="145" spans="1:8" x14ac:dyDescent="0.3">
      <c r="A145" t="str">
        <v xml:space="preserve"> </v>
      </c>
      <c r="B145" t="str">
        <v xml:space="preserve"> </v>
      </c>
      <c r="G145">
        <v>145.001</v>
      </c>
      <c r="H145">
        <v>145.00200000000001</v>
      </c>
    </row>
    <row r="146" spans="1:8" x14ac:dyDescent="0.3">
      <c r="A146" t="str">
        <v xml:space="preserve"> </v>
      </c>
      <c r="B146" t="str">
        <v xml:space="preserve"> </v>
      </c>
      <c r="G146">
        <v>146.001</v>
      </c>
      <c r="H146">
        <v>146.00200000000001</v>
      </c>
    </row>
    <row r="147" spans="1:8" x14ac:dyDescent="0.3">
      <c r="A147" t="str">
        <v xml:space="preserve"> </v>
      </c>
      <c r="B147" t="str">
        <v xml:space="preserve"> </v>
      </c>
      <c r="G147">
        <v>147.001</v>
      </c>
      <c r="H147">
        <v>147.00200000000001</v>
      </c>
    </row>
    <row r="148" spans="1:8" x14ac:dyDescent="0.3">
      <c r="A148" t="str">
        <v xml:space="preserve"> </v>
      </c>
      <c r="B148" t="str">
        <v xml:space="preserve"> </v>
      </c>
      <c r="G148">
        <v>148.001</v>
      </c>
      <c r="H148">
        <v>148.00200000000001</v>
      </c>
    </row>
    <row r="149" spans="1:8" x14ac:dyDescent="0.3">
      <c r="A149" t="str">
        <v xml:space="preserve"> </v>
      </c>
      <c r="B149" t="str">
        <v xml:space="preserve"> </v>
      </c>
      <c r="G149">
        <v>149.001</v>
      </c>
      <c r="H149">
        <v>149.00200000000001</v>
      </c>
    </row>
    <row r="150" spans="1:8" x14ac:dyDescent="0.3">
      <c r="A150" t="str">
        <v xml:space="preserve"> </v>
      </c>
      <c r="B150" t="str">
        <v xml:space="preserve"> </v>
      </c>
      <c r="G150">
        <v>150.001</v>
      </c>
      <c r="H150">
        <v>150.00200000000001</v>
      </c>
    </row>
    <row r="151" spans="1:8" x14ac:dyDescent="0.3">
      <c r="A151" t="str">
        <v xml:space="preserve"> </v>
      </c>
      <c r="B151" t="str">
        <v xml:space="preserve"> </v>
      </c>
      <c r="G151">
        <v>151.001</v>
      </c>
      <c r="H151">
        <v>151.00200000000001</v>
      </c>
    </row>
    <row r="152" spans="1:8" x14ac:dyDescent="0.3">
      <c r="A152" t="str">
        <v xml:space="preserve"> </v>
      </c>
      <c r="B152" t="str">
        <v xml:space="preserve"> </v>
      </c>
      <c r="G152">
        <v>152.001</v>
      </c>
      <c r="H152">
        <v>152.00200000000001</v>
      </c>
    </row>
    <row r="153" spans="1:8" x14ac:dyDescent="0.3">
      <c r="A153" t="str">
        <v xml:space="preserve"> </v>
      </c>
      <c r="B153" t="str">
        <v xml:space="preserve"> </v>
      </c>
      <c r="G153">
        <v>153.001</v>
      </c>
      <c r="H153">
        <v>153.00200000000001</v>
      </c>
    </row>
    <row r="154" spans="1:8" x14ac:dyDescent="0.3">
      <c r="A154" t="str">
        <v xml:space="preserve"> </v>
      </c>
      <c r="B154" t="str">
        <v xml:space="preserve"> </v>
      </c>
      <c r="G154">
        <v>154.001</v>
      </c>
      <c r="H154">
        <v>154.00200000000001</v>
      </c>
    </row>
    <row r="155" spans="1:8" x14ac:dyDescent="0.3">
      <c r="A155" t="str">
        <v xml:space="preserve"> </v>
      </c>
      <c r="B155" t="str">
        <v xml:space="preserve"> </v>
      </c>
      <c r="G155">
        <v>155.001</v>
      </c>
      <c r="H155">
        <v>155.00200000000001</v>
      </c>
    </row>
    <row r="156" spans="1:8" x14ac:dyDescent="0.3">
      <c r="A156" t="str">
        <v xml:space="preserve"> </v>
      </c>
      <c r="B156" t="str">
        <v xml:space="preserve"> </v>
      </c>
      <c r="G156">
        <v>156.001</v>
      </c>
      <c r="H156">
        <v>156.00200000000001</v>
      </c>
    </row>
    <row r="157" spans="1:8" x14ac:dyDescent="0.3">
      <c r="A157" t="str">
        <v xml:space="preserve"> </v>
      </c>
      <c r="B157" t="str">
        <v xml:space="preserve"> </v>
      </c>
      <c r="G157">
        <v>157.001</v>
      </c>
      <c r="H157">
        <v>157.00200000000001</v>
      </c>
    </row>
    <row r="158" spans="1:8" x14ac:dyDescent="0.3">
      <c r="A158" t="str">
        <v xml:space="preserve"> </v>
      </c>
      <c r="B158" t="str">
        <v xml:space="preserve"> </v>
      </c>
      <c r="G158">
        <v>158.001</v>
      </c>
      <c r="H158">
        <v>158.00200000000001</v>
      </c>
    </row>
    <row r="159" spans="1:8" x14ac:dyDescent="0.3">
      <c r="A159" t="str">
        <v xml:space="preserve"> </v>
      </c>
      <c r="B159" t="str">
        <v xml:space="preserve"> </v>
      </c>
      <c r="G159">
        <v>159.001</v>
      </c>
      <c r="H159">
        <v>159.00200000000001</v>
      </c>
    </row>
    <row r="160" spans="1:8" x14ac:dyDescent="0.3">
      <c r="A160" t="str">
        <v xml:space="preserve"> </v>
      </c>
      <c r="B160" t="str">
        <v xml:space="preserve"> </v>
      </c>
      <c r="G160">
        <v>160.001</v>
      </c>
      <c r="H160">
        <v>160.00200000000001</v>
      </c>
    </row>
    <row r="161" spans="1:8" x14ac:dyDescent="0.3">
      <c r="A161" t="str">
        <v xml:space="preserve"> </v>
      </c>
      <c r="B161" t="str">
        <v xml:space="preserve"> </v>
      </c>
      <c r="G161">
        <v>161.001</v>
      </c>
      <c r="H161">
        <v>161.00200000000001</v>
      </c>
    </row>
    <row r="162" spans="1:8" x14ac:dyDescent="0.3">
      <c r="A162" t="str">
        <v xml:space="preserve"> </v>
      </c>
      <c r="B162" t="str">
        <v xml:space="preserve"> </v>
      </c>
      <c r="G162">
        <v>162.001</v>
      </c>
      <c r="H162">
        <v>162.00200000000001</v>
      </c>
    </row>
    <row r="163" spans="1:8" x14ac:dyDescent="0.3">
      <c r="A163" t="str">
        <v xml:space="preserve"> </v>
      </c>
      <c r="B163" t="str">
        <v xml:space="preserve"> </v>
      </c>
      <c r="G163">
        <v>163.001</v>
      </c>
      <c r="H163">
        <v>163.00200000000001</v>
      </c>
    </row>
    <row r="164" spans="1:8" x14ac:dyDescent="0.3">
      <c r="A164" t="str">
        <v xml:space="preserve"> </v>
      </c>
      <c r="B164" t="str">
        <v xml:space="preserve"> </v>
      </c>
      <c r="G164">
        <v>164.001</v>
      </c>
      <c r="H164">
        <v>164.00200000000001</v>
      </c>
    </row>
    <row r="165" spans="1:8" x14ac:dyDescent="0.3">
      <c r="A165" t="str">
        <v xml:space="preserve"> </v>
      </c>
      <c r="B165" t="str">
        <v xml:space="preserve"> </v>
      </c>
      <c r="G165">
        <v>165.001</v>
      </c>
      <c r="H165">
        <v>165.00200000000001</v>
      </c>
    </row>
    <row r="166" spans="1:8" x14ac:dyDescent="0.3">
      <c r="A166" t="str">
        <v xml:space="preserve"> </v>
      </c>
      <c r="B166" t="str">
        <v xml:space="preserve"> </v>
      </c>
      <c r="G166">
        <v>166.001</v>
      </c>
      <c r="H166">
        <v>166.00200000000001</v>
      </c>
    </row>
    <row r="167" spans="1:8" x14ac:dyDescent="0.3">
      <c r="A167" t="str">
        <v xml:space="preserve"> </v>
      </c>
      <c r="B167" t="str">
        <v xml:space="preserve"> </v>
      </c>
      <c r="G167">
        <v>167.001</v>
      </c>
      <c r="H167">
        <v>167.00200000000001</v>
      </c>
    </row>
    <row r="168" spans="1:8" x14ac:dyDescent="0.3">
      <c r="A168" t="str">
        <v xml:space="preserve"> </v>
      </c>
      <c r="B168" t="str">
        <v xml:space="preserve"> </v>
      </c>
      <c r="G168">
        <v>168.001</v>
      </c>
      <c r="H168">
        <v>168.00200000000001</v>
      </c>
    </row>
    <row r="169" spans="1:8" x14ac:dyDescent="0.3">
      <c r="A169" t="str">
        <v xml:space="preserve"> </v>
      </c>
      <c r="B169" t="str">
        <v xml:space="preserve"> </v>
      </c>
      <c r="G169">
        <v>169.001</v>
      </c>
      <c r="H169">
        <v>169.00200000000001</v>
      </c>
    </row>
    <row r="170" spans="1:8" x14ac:dyDescent="0.3">
      <c r="A170" t="str">
        <v xml:space="preserve"> </v>
      </c>
      <c r="B170" t="str">
        <v xml:space="preserve"> </v>
      </c>
      <c r="G170">
        <v>170.001</v>
      </c>
      <c r="H170">
        <v>170.00200000000001</v>
      </c>
    </row>
    <row r="171" spans="1:8" x14ac:dyDescent="0.3">
      <c r="A171" t="str">
        <v xml:space="preserve"> </v>
      </c>
      <c r="B171" t="str">
        <v xml:space="preserve"> </v>
      </c>
      <c r="G171">
        <v>171.001</v>
      </c>
      <c r="H171">
        <v>171.00200000000001</v>
      </c>
    </row>
    <row r="172" spans="1:8" x14ac:dyDescent="0.3">
      <c r="A172" t="str">
        <v xml:space="preserve"> </v>
      </c>
      <c r="B172" t="str">
        <v xml:space="preserve"> </v>
      </c>
      <c r="G172">
        <v>172.001</v>
      </c>
      <c r="H172">
        <v>172.00200000000001</v>
      </c>
    </row>
    <row r="173" spans="1:8" x14ac:dyDescent="0.3">
      <c r="A173" t="str">
        <v xml:space="preserve"> </v>
      </c>
      <c r="B173" t="str">
        <v xml:space="preserve"> </v>
      </c>
      <c r="G173">
        <v>173.001</v>
      </c>
      <c r="H173">
        <v>173.00200000000001</v>
      </c>
    </row>
    <row r="174" spans="1:8" x14ac:dyDescent="0.3">
      <c r="A174" t="str">
        <v xml:space="preserve"> </v>
      </c>
      <c r="B174" t="str">
        <v xml:space="preserve"> </v>
      </c>
      <c r="G174">
        <v>174.001</v>
      </c>
      <c r="H174">
        <v>174.00200000000001</v>
      </c>
    </row>
    <row r="175" spans="1:8" x14ac:dyDescent="0.3">
      <c r="A175" t="str">
        <v xml:space="preserve"> </v>
      </c>
      <c r="B175" t="str">
        <v xml:space="preserve"> </v>
      </c>
      <c r="G175">
        <v>175.001</v>
      </c>
      <c r="H175">
        <v>175.00200000000001</v>
      </c>
    </row>
    <row r="176" spans="1:8" x14ac:dyDescent="0.3">
      <c r="A176" t="str">
        <v xml:space="preserve"> </v>
      </c>
      <c r="B176" t="str">
        <v xml:space="preserve"> </v>
      </c>
      <c r="G176">
        <v>176.001</v>
      </c>
      <c r="H176">
        <v>176.00200000000001</v>
      </c>
    </row>
    <row r="177" spans="1:8" x14ac:dyDescent="0.3">
      <c r="A177" t="str">
        <v xml:space="preserve"> </v>
      </c>
      <c r="B177" t="str">
        <v xml:space="preserve"> </v>
      </c>
      <c r="G177">
        <v>177.001</v>
      </c>
      <c r="H177">
        <v>177.00200000000001</v>
      </c>
    </row>
    <row r="178" spans="1:8" x14ac:dyDescent="0.3">
      <c r="A178" t="str">
        <v xml:space="preserve"> </v>
      </c>
      <c r="B178" t="str">
        <v xml:space="preserve"> </v>
      </c>
      <c r="G178">
        <v>178.001</v>
      </c>
      <c r="H178">
        <v>178.00200000000001</v>
      </c>
    </row>
    <row r="179" spans="1:8" x14ac:dyDescent="0.3">
      <c r="A179" t="str">
        <v xml:space="preserve"> </v>
      </c>
      <c r="B179" t="str">
        <v xml:space="preserve"> </v>
      </c>
      <c r="G179">
        <v>179.001</v>
      </c>
      <c r="H179">
        <v>179.00200000000001</v>
      </c>
    </row>
    <row r="180" spans="1:8" x14ac:dyDescent="0.3">
      <c r="A180" t="str">
        <v xml:space="preserve"> </v>
      </c>
      <c r="B180" t="str">
        <v xml:space="preserve"> </v>
      </c>
      <c r="G180">
        <v>180.001</v>
      </c>
      <c r="H180">
        <v>180.00200000000001</v>
      </c>
    </row>
    <row r="181" spans="1:8" x14ac:dyDescent="0.3">
      <c r="A181" t="str">
        <v xml:space="preserve"> </v>
      </c>
      <c r="B181" t="str">
        <v xml:space="preserve"> </v>
      </c>
      <c r="G181">
        <v>181.001</v>
      </c>
      <c r="H181">
        <v>181.00200000000001</v>
      </c>
    </row>
    <row r="182" spans="1:8" x14ac:dyDescent="0.3">
      <c r="A182" t="str">
        <v xml:space="preserve"> </v>
      </c>
      <c r="B182" t="str">
        <v xml:space="preserve"> </v>
      </c>
      <c r="G182">
        <v>182.001</v>
      </c>
      <c r="H182">
        <v>182.00200000000001</v>
      </c>
    </row>
    <row r="183" spans="1:8" x14ac:dyDescent="0.3">
      <c r="A183" t="str">
        <v xml:space="preserve"> </v>
      </c>
      <c r="B183" t="str">
        <v xml:space="preserve"> </v>
      </c>
      <c r="G183">
        <v>183.001</v>
      </c>
      <c r="H183">
        <v>183.00200000000001</v>
      </c>
    </row>
    <row r="184" spans="1:8" x14ac:dyDescent="0.3">
      <c r="A184" t="str">
        <v xml:space="preserve"> </v>
      </c>
      <c r="B184" t="str">
        <v xml:space="preserve"> </v>
      </c>
      <c r="G184">
        <v>184.001</v>
      </c>
      <c r="H184">
        <v>184.00200000000001</v>
      </c>
    </row>
    <row r="185" spans="1:8" x14ac:dyDescent="0.3">
      <c r="A185" t="str">
        <v xml:space="preserve"> </v>
      </c>
      <c r="B185" t="str">
        <v xml:space="preserve"> </v>
      </c>
      <c r="G185">
        <v>185.001</v>
      </c>
      <c r="H185">
        <v>185.00200000000001</v>
      </c>
    </row>
    <row r="186" spans="1:8" x14ac:dyDescent="0.3">
      <c r="A186" t="str">
        <v xml:space="preserve"> </v>
      </c>
      <c r="B186" t="str">
        <v xml:space="preserve"> </v>
      </c>
      <c r="G186">
        <v>186.001</v>
      </c>
      <c r="H186">
        <v>186.00200000000001</v>
      </c>
    </row>
    <row r="187" spans="1:8" x14ac:dyDescent="0.3">
      <c r="A187" t="str">
        <v xml:space="preserve"> </v>
      </c>
      <c r="B187" t="str">
        <v xml:space="preserve"> </v>
      </c>
      <c r="G187">
        <v>187.001</v>
      </c>
      <c r="H187">
        <v>187.00200000000001</v>
      </c>
    </row>
    <row r="188" spans="1:8" x14ac:dyDescent="0.3">
      <c r="A188" t="str">
        <v xml:space="preserve"> </v>
      </c>
      <c r="B188" t="str">
        <v xml:space="preserve"> </v>
      </c>
      <c r="G188">
        <v>188.001</v>
      </c>
      <c r="H188">
        <v>188.00200000000001</v>
      </c>
    </row>
    <row r="189" spans="1:8" x14ac:dyDescent="0.3">
      <c r="A189" t="str">
        <v xml:space="preserve"> </v>
      </c>
      <c r="B189" t="str">
        <v xml:space="preserve"> </v>
      </c>
      <c r="G189">
        <v>189.001</v>
      </c>
      <c r="H189">
        <v>189.00200000000001</v>
      </c>
    </row>
    <row r="190" spans="1:8" x14ac:dyDescent="0.3">
      <c r="A190" t="str">
        <v xml:space="preserve"> </v>
      </c>
      <c r="B190" t="str">
        <v xml:space="preserve"> </v>
      </c>
      <c r="G190">
        <v>190.001</v>
      </c>
      <c r="H190">
        <v>190.00200000000001</v>
      </c>
    </row>
    <row r="191" spans="1:8" x14ac:dyDescent="0.3">
      <c r="A191" t="str">
        <v xml:space="preserve"> </v>
      </c>
      <c r="B191" t="str">
        <v xml:space="preserve"> </v>
      </c>
      <c r="G191">
        <v>191.001</v>
      </c>
      <c r="H191">
        <v>191.00200000000001</v>
      </c>
    </row>
    <row r="192" spans="1:8" x14ac:dyDescent="0.3">
      <c r="A192" t="str">
        <v xml:space="preserve"> </v>
      </c>
      <c r="B192" t="str">
        <v xml:space="preserve"> </v>
      </c>
      <c r="G192">
        <v>192.001</v>
      </c>
      <c r="H192">
        <v>192.00200000000001</v>
      </c>
    </row>
    <row r="193" spans="1:8" x14ac:dyDescent="0.3">
      <c r="A193" t="str">
        <v xml:space="preserve"> </v>
      </c>
      <c r="B193" t="str">
        <v xml:space="preserve"> </v>
      </c>
      <c r="G193">
        <v>193.001</v>
      </c>
      <c r="H193">
        <v>193.00200000000001</v>
      </c>
    </row>
    <row r="194" spans="1:8" x14ac:dyDescent="0.3">
      <c r="A194" t="str">
        <v xml:space="preserve"> </v>
      </c>
      <c r="B194" t="str">
        <v xml:space="preserve"> </v>
      </c>
      <c r="G194">
        <v>194.001</v>
      </c>
      <c r="H194">
        <v>194.00200000000001</v>
      </c>
    </row>
    <row r="195" spans="1:8" x14ac:dyDescent="0.3">
      <c r="A195" t="str">
        <v xml:space="preserve"> </v>
      </c>
      <c r="B195" t="str">
        <v xml:space="preserve"> </v>
      </c>
      <c r="G195">
        <v>195.001</v>
      </c>
      <c r="H195">
        <v>195.00200000000001</v>
      </c>
    </row>
    <row r="196" spans="1:8" x14ac:dyDescent="0.3">
      <c r="A196" t="str">
        <v xml:space="preserve"> </v>
      </c>
      <c r="B196" t="str">
        <v xml:space="preserve"> </v>
      </c>
      <c r="G196">
        <v>196.001</v>
      </c>
      <c r="H196">
        <v>196.00200000000001</v>
      </c>
    </row>
    <row r="197" spans="1:8" x14ac:dyDescent="0.3">
      <c r="A197" t="str">
        <v xml:space="preserve"> </v>
      </c>
      <c r="B197" t="str">
        <v xml:space="preserve"> </v>
      </c>
      <c r="G197">
        <v>197.001</v>
      </c>
      <c r="H197">
        <v>197.00200000000001</v>
      </c>
    </row>
    <row r="198" spans="1:8" x14ac:dyDescent="0.3">
      <c r="A198" t="str">
        <v xml:space="preserve"> </v>
      </c>
      <c r="B198" t="str">
        <v xml:space="preserve"> </v>
      </c>
      <c r="G198">
        <v>198.001</v>
      </c>
      <c r="H198">
        <v>198.00200000000001</v>
      </c>
    </row>
    <row r="199" spans="1:8" x14ac:dyDescent="0.3">
      <c r="A199" t="str">
        <v xml:space="preserve"> </v>
      </c>
      <c r="B199" t="str">
        <v xml:space="preserve"> </v>
      </c>
      <c r="G199">
        <v>199.001</v>
      </c>
      <c r="H199">
        <v>199.00200000000001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Fournisseur 1</vt:lpstr>
      <vt:lpstr>Fournisseur 2</vt:lpstr>
      <vt:lpstr>Synthèse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gilles</cp:lastModifiedBy>
  <dcterms:created xsi:type="dcterms:W3CDTF">2022-12-23T14:46:50Z</dcterms:created>
  <dcterms:modified xsi:type="dcterms:W3CDTF">2022-12-24T12:04:00Z</dcterms:modified>
</cp:coreProperties>
</file>