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8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illes\Documents\"/>
    </mc:Choice>
  </mc:AlternateContent>
  <xr:revisionPtr revIDLastSave="0" documentId="8_{777D1E53-EE61-4A4A-AE61-9A6FEDA49958}" xr6:coauthVersionLast="47" xr6:coauthVersionMax="47" xr10:uidLastSave="{00000000-0000-0000-0000-000000000000}"/>
  <bookViews>
    <workbookView xWindow="-108" yWindow="-108" windowWidth="23256" windowHeight="12576" xr2:uid="{46595842-A096-49BE-8604-62C98E06CDFC}"/>
  </bookViews>
  <sheets>
    <sheet name="Saisie" sheetId="4" r:id="rId1"/>
    <sheet name="Filtres" sheetId="6" r:id="rId2"/>
    <sheet name="Spec" sheetId="2" r:id="rId3"/>
  </sheets>
  <definedNames>
    <definedName name="bdsouszone2">Filtres!$I$24:$BI$25</definedName>
    <definedName name="dept1">Filtres!$A$1</definedName>
    <definedName name="dept2">Filtres!$I$1</definedName>
    <definedName name="dept3">Filtres!$I$24</definedName>
    <definedName name="LIGNES">Filtres!$I$24:$AL$24</definedName>
    <definedName name="souszone1">Filtres!$I$1:$V$1</definedName>
    <definedName name="souszone2">Filtres!$I$24:$BI$24</definedName>
    <definedName name="ZAC">Filtres!$I$1:$W$1</definedName>
    <definedName name="zone">Filtres!$A$1:$G$1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25" i="6" l="1"/>
  <c r="K25" i="6"/>
  <c r="L25" i="6"/>
  <c r="M25" i="6"/>
  <c r="N25" i="6"/>
  <c r="O25" i="6"/>
  <c r="P25" i="6"/>
  <c r="Q25" i="6"/>
  <c r="R25" i="6"/>
  <c r="S25" i="6"/>
  <c r="T25" i="6"/>
  <c r="U25" i="6"/>
  <c r="V25" i="6"/>
  <c r="W25" i="6"/>
  <c r="X25" i="6"/>
  <c r="Y25" i="6"/>
  <c r="Z25" i="6"/>
  <c r="AA25" i="6"/>
  <c r="AB25" i="6"/>
  <c r="AC25" i="6"/>
  <c r="AD25" i="6"/>
  <c r="AE25" i="6"/>
  <c r="AF25" i="6"/>
  <c r="AG25" i="6"/>
  <c r="AH25" i="6"/>
  <c r="AI25" i="6"/>
  <c r="AJ25" i="6"/>
  <c r="AK25" i="6"/>
  <c r="AL25" i="6"/>
  <c r="AM25" i="6"/>
  <c r="AN25" i="6"/>
  <c r="AO25" i="6"/>
  <c r="AP25" i="6"/>
  <c r="AQ25" i="6"/>
  <c r="AR25" i="6"/>
  <c r="AS25" i="6"/>
  <c r="AT25" i="6"/>
  <c r="AU25" i="6"/>
  <c r="AV25" i="6"/>
  <c r="AW25" i="6"/>
  <c r="AX25" i="6"/>
  <c r="AY25" i="6"/>
  <c r="AZ25" i="6"/>
  <c r="BA25" i="6"/>
  <c r="I25" i="6"/>
  <c r="C2" i="4"/>
  <c r="B2" i="4"/>
</calcChain>
</file>

<file path=xl/sharedStrings.xml><?xml version="1.0" encoding="utf-8"?>
<sst xmlns="http://schemas.openxmlformats.org/spreadsheetml/2006/main" count="363" uniqueCount="285">
  <si>
    <t>Date</t>
  </si>
  <si>
    <t>Semaine</t>
  </si>
  <si>
    <t>ZAC</t>
  </si>
  <si>
    <t>Ligne</t>
  </si>
  <si>
    <t>Points
routine</t>
  </si>
  <si>
    <t>EL</t>
  </si>
  <si>
    <t>NC</t>
  </si>
  <si>
    <t>Activité
Repos</t>
  </si>
  <si>
    <t>Classe ISO</t>
  </si>
  <si>
    <t>VISA</t>
  </si>
  <si>
    <t>Mesure 1
0,5 µm</t>
  </si>
  <si>
    <t>Mesure 2
0,5 µm</t>
  </si>
  <si>
    <t>Mesure 3
0,5 µm</t>
  </si>
  <si>
    <t>Moyenne 
0,5 µm</t>
  </si>
  <si>
    <t>Alerte
0,5 µm</t>
  </si>
  <si>
    <t>Spécification
0,5 µm</t>
  </si>
  <si>
    <t>Mesure 1
5 µm</t>
  </si>
  <si>
    <t>Mesure 2
5 µm</t>
  </si>
  <si>
    <t>Mesure 3
5 µm</t>
  </si>
  <si>
    <t>Moyenne
5 µm</t>
  </si>
  <si>
    <t>Alerte
5 µm</t>
  </si>
  <si>
    <t>Spécification
5 µm</t>
  </si>
  <si>
    <t>Prélèvement
particulaire</t>
  </si>
  <si>
    <t>Saisie
particules</t>
  </si>
  <si>
    <t>Contrôle
particules</t>
  </si>
  <si>
    <t>Dénombrement 
TSA (UFC/m3)</t>
  </si>
  <si>
    <t>TSA final 
(UFC/m3)</t>
  </si>
  <si>
    <t>Alerte
TSA Air</t>
  </si>
  <si>
    <t>Dénombrement
SAB  (UFC/m3)</t>
  </si>
  <si>
    <t>SAB final
(UFC/m3)</t>
  </si>
  <si>
    <t>Alerte 
SAB Air</t>
  </si>
  <si>
    <t>Spécification
Air (UFC/m3)</t>
  </si>
  <si>
    <t>TSA final
(UFC/25cm²)</t>
  </si>
  <si>
    <t>Alerte TSA Surface</t>
  </si>
  <si>
    <t>SAB final
(UFC/25cm²)</t>
  </si>
  <si>
    <t>Alerte SAB Surface</t>
  </si>
  <si>
    <t>Spécification
Surface (UFC/25cm²)</t>
  </si>
  <si>
    <t>Prélèvement
microbiologique</t>
  </si>
  <si>
    <t>Saisie
microbiologie</t>
  </si>
  <si>
    <t>Contrôle
microbiologie</t>
  </si>
  <si>
    <t>Spec 0,3 µm</t>
  </si>
  <si>
    <t>Spec 0,5 µm</t>
  </si>
  <si>
    <t>Spec 5µm</t>
  </si>
  <si>
    <t>Spécification air</t>
  </si>
  <si>
    <t>Spécification surface</t>
  </si>
  <si>
    <t>ISO 5</t>
  </si>
  <si>
    <t>≤ 10 200</t>
  </si>
  <si>
    <t xml:space="preserve"> ≤ 3 520</t>
  </si>
  <si>
    <t>NA</t>
  </si>
  <si>
    <t xml:space="preserve">  ≤ 1</t>
  </si>
  <si>
    <t>ISO 6</t>
  </si>
  <si>
    <t>≤ 102 000</t>
  </si>
  <si>
    <t>≤ 35 200</t>
  </si>
  <si>
    <t xml:space="preserve"> ≤ 50</t>
  </si>
  <si>
    <t xml:space="preserve"> ≤ 5</t>
  </si>
  <si>
    <t>ISO 7</t>
  </si>
  <si>
    <t>≤ 352 000</t>
  </si>
  <si>
    <t>≤ 2 930</t>
  </si>
  <si>
    <t xml:space="preserve"> ≤ 100</t>
  </si>
  <si>
    <t xml:space="preserve"> ≤ 25</t>
  </si>
  <si>
    <t>ISO 8</t>
  </si>
  <si>
    <t>≤ 3 520 000</t>
  </si>
  <si>
    <t>≤ 29 300</t>
  </si>
  <si>
    <t xml:space="preserve"> ≤ 200</t>
  </si>
  <si>
    <t>P3</t>
  </si>
  <si>
    <t>P5</t>
  </si>
  <si>
    <t>P6</t>
  </si>
  <si>
    <t>P8</t>
  </si>
  <si>
    <t>P15</t>
  </si>
  <si>
    <t>SBL1</t>
  </si>
  <si>
    <t>SBL2</t>
  </si>
  <si>
    <t>SBL3</t>
  </si>
  <si>
    <t>Stockeurs</t>
  </si>
  <si>
    <t>SBL4</t>
  </si>
  <si>
    <t>SBL5</t>
  </si>
  <si>
    <t>SBL8</t>
  </si>
  <si>
    <t>STR2</t>
  </si>
  <si>
    <t>Ligne 1</t>
  </si>
  <si>
    <t>Mixing 1</t>
  </si>
  <si>
    <t>Mixing 3</t>
  </si>
  <si>
    <t>3DSIT</t>
  </si>
  <si>
    <t>STRL</t>
  </si>
  <si>
    <t>PM3D</t>
  </si>
  <si>
    <t>3DTL</t>
  </si>
  <si>
    <t>STRL-1</t>
  </si>
  <si>
    <t>STR</t>
  </si>
  <si>
    <t>STR-1</t>
  </si>
  <si>
    <t>STR-2</t>
  </si>
  <si>
    <t>STR-3</t>
  </si>
  <si>
    <t>STR-4</t>
  </si>
  <si>
    <t>Spe3D</t>
  </si>
  <si>
    <t>Spe3D-2</t>
  </si>
  <si>
    <t>Spe3D-3</t>
  </si>
  <si>
    <t>Spe3D-4</t>
  </si>
  <si>
    <t>FX1-2</t>
  </si>
  <si>
    <t>FX1-3</t>
  </si>
  <si>
    <t>MIX1-2</t>
  </si>
  <si>
    <t>MIX1-3</t>
  </si>
  <si>
    <t>MIX1-4</t>
  </si>
  <si>
    <t>MIX1-5</t>
  </si>
  <si>
    <t>MIX1-6</t>
  </si>
  <si>
    <t>MIX1-7</t>
  </si>
  <si>
    <t>MIX1-8</t>
  </si>
  <si>
    <t>ZP-1</t>
  </si>
  <si>
    <t>ZP-2</t>
  </si>
  <si>
    <t>MP1</t>
  </si>
  <si>
    <t>MP1-1 Convoyeur 1</t>
  </si>
  <si>
    <t>MP1-2 Etagère</t>
  </si>
  <si>
    <t>MP1-3 Convoyeur 2</t>
  </si>
  <si>
    <t>1 Habillage</t>
  </si>
  <si>
    <t>Quickseal</t>
  </si>
  <si>
    <t>Q1</t>
  </si>
  <si>
    <t>Q2</t>
  </si>
  <si>
    <t>MIX3-1</t>
  </si>
  <si>
    <t>MIX3-2</t>
  </si>
  <si>
    <t>MIX3-3</t>
  </si>
  <si>
    <t>MIX3-4</t>
  </si>
  <si>
    <t>MIX3-5</t>
  </si>
  <si>
    <t>MIX3-6</t>
  </si>
  <si>
    <t>MIX3-7</t>
  </si>
  <si>
    <t>MIX2-2</t>
  </si>
  <si>
    <t>MIX2-3</t>
  </si>
  <si>
    <t>MIX2-4</t>
  </si>
  <si>
    <t>MIX2-5</t>
  </si>
  <si>
    <t>MIX2-6</t>
  </si>
  <si>
    <t>MIX2-7</t>
  </si>
  <si>
    <t>MIX2-8</t>
  </si>
  <si>
    <t>FX3-1</t>
  </si>
  <si>
    <t>FX3-2</t>
  </si>
  <si>
    <t>FX3-3</t>
  </si>
  <si>
    <t>FX3-4</t>
  </si>
  <si>
    <t>Colpitt</t>
  </si>
  <si>
    <t>Indexeur</t>
  </si>
  <si>
    <t>1Kw&amp;Medica</t>
  </si>
  <si>
    <t>HFC</t>
  </si>
  <si>
    <t>HFI</t>
  </si>
  <si>
    <t>HFG</t>
  </si>
  <si>
    <t>PF2-1 Convoyeur</t>
  </si>
  <si>
    <t>PF2-2 Passe-plat</t>
  </si>
  <si>
    <t>MP1-4 Passe-Plat</t>
  </si>
  <si>
    <t>2 Passe-plat</t>
  </si>
  <si>
    <t>PF</t>
  </si>
  <si>
    <t>PF2-3 STR</t>
  </si>
  <si>
    <t>PF2-4 Convoyeur</t>
  </si>
  <si>
    <t>PF2-5 Convoyeur</t>
  </si>
  <si>
    <t>MP2-1 Etagère</t>
  </si>
  <si>
    <t>MP2-2 Convoyeur 1</t>
  </si>
  <si>
    <t>MP2-3 Convoyeur 2</t>
  </si>
  <si>
    <t>MP4</t>
  </si>
  <si>
    <t>DECH</t>
  </si>
  <si>
    <t>TL-1</t>
  </si>
  <si>
    <t>TL-2</t>
  </si>
  <si>
    <t>TL-3</t>
  </si>
  <si>
    <t>TL-4</t>
  </si>
  <si>
    <t>TL-5</t>
  </si>
  <si>
    <t>TL-6</t>
  </si>
  <si>
    <t>TL-7</t>
  </si>
  <si>
    <t>Habillage</t>
  </si>
  <si>
    <t>3DSIT-1</t>
  </si>
  <si>
    <t>3DSIT-2</t>
  </si>
  <si>
    <t>Habillage 1</t>
  </si>
  <si>
    <t>Habillage 2</t>
  </si>
  <si>
    <t>Celcius LFT</t>
  </si>
  <si>
    <t xml:space="preserve">Celcius LFT </t>
  </si>
  <si>
    <t>Celcius LFT-2</t>
  </si>
  <si>
    <t>Celcius LFT-3</t>
  </si>
  <si>
    <t>Celcius LFT-4</t>
  </si>
  <si>
    <t>SMART</t>
  </si>
  <si>
    <t>Geaf X2</t>
  </si>
  <si>
    <t>Thimonnier Z1</t>
  </si>
  <si>
    <t>Flexel 2D</t>
  </si>
  <si>
    <t>2DHF1</t>
  </si>
  <si>
    <t>2DHF2</t>
  </si>
  <si>
    <t>2DHF3</t>
  </si>
  <si>
    <t>2DHF4</t>
  </si>
  <si>
    <t>2DHF5</t>
  </si>
  <si>
    <t xml:space="preserve">Femme </t>
  </si>
  <si>
    <t>Homme</t>
  </si>
  <si>
    <t>MP</t>
  </si>
  <si>
    <t xml:space="preserve">Déchets </t>
  </si>
  <si>
    <t>DECH-S5</t>
  </si>
  <si>
    <t>ALB-C-156</t>
  </si>
  <si>
    <t>ALB-C-157</t>
  </si>
  <si>
    <t>SMART-1</t>
  </si>
  <si>
    <t>FX2-1</t>
  </si>
  <si>
    <t>FX2-2</t>
  </si>
  <si>
    <t>FX2-3</t>
  </si>
  <si>
    <t>2DHF1-1</t>
  </si>
  <si>
    <t>2DHF1-2</t>
  </si>
  <si>
    <t>2DHF2-1</t>
  </si>
  <si>
    <t>2DHF2-2</t>
  </si>
  <si>
    <t>X2</t>
  </si>
  <si>
    <t>Z1</t>
  </si>
  <si>
    <t>2DHF4-1</t>
  </si>
  <si>
    <t>2DHF4-2</t>
  </si>
  <si>
    <t>FEM-S5</t>
  </si>
  <si>
    <t>HOM-S5</t>
  </si>
  <si>
    <t>MP-S5-1</t>
  </si>
  <si>
    <t>MP-S5-2</t>
  </si>
  <si>
    <t>PF-S5-1</t>
  </si>
  <si>
    <t>PF-S5-2</t>
  </si>
  <si>
    <t>Passes-plats</t>
  </si>
  <si>
    <t>Passe-plat S5-1</t>
  </si>
  <si>
    <t>Passe-plat S5-2</t>
  </si>
  <si>
    <t>Passe-plat S5-3</t>
  </si>
  <si>
    <t>Hottes</t>
  </si>
  <si>
    <t>LaboP5</t>
  </si>
  <si>
    <t>Laboratoire 1</t>
  </si>
  <si>
    <t>Laboratoire 2</t>
  </si>
  <si>
    <t>2D-CTRL</t>
  </si>
  <si>
    <t>SAS</t>
  </si>
  <si>
    <t>DECH-S4</t>
  </si>
  <si>
    <t>FEM-S4</t>
  </si>
  <si>
    <t>HOM-S4</t>
  </si>
  <si>
    <t>MP-S4</t>
  </si>
  <si>
    <t>PF-S4</t>
  </si>
  <si>
    <t>CTRL-1</t>
  </si>
  <si>
    <t>CTRL-2</t>
  </si>
  <si>
    <t>CTRL-3</t>
  </si>
  <si>
    <t>Nega</t>
  </si>
  <si>
    <t>MP-S7</t>
  </si>
  <si>
    <t>Perso-S7</t>
  </si>
  <si>
    <t>AMP-C-029</t>
  </si>
  <si>
    <t>AMP-C-030</t>
  </si>
  <si>
    <t>Kit-1</t>
  </si>
  <si>
    <t>Kit-2</t>
  </si>
  <si>
    <t>Kit-3</t>
  </si>
  <si>
    <t>Kit-4</t>
  </si>
  <si>
    <t>Kit-5</t>
  </si>
  <si>
    <t>Kit-6</t>
  </si>
  <si>
    <t>Kit-7</t>
  </si>
  <si>
    <t>Kit-8</t>
  </si>
  <si>
    <t>FEM-S8</t>
  </si>
  <si>
    <t>HOM-S8</t>
  </si>
  <si>
    <t>MP-S8</t>
  </si>
  <si>
    <t>MAQ-S8</t>
  </si>
  <si>
    <t>1/10</t>
  </si>
  <si>
    <t>3/130</t>
  </si>
  <si>
    <t>4/180</t>
  </si>
  <si>
    <t>1/180</t>
  </si>
  <si>
    <t>2/130</t>
  </si>
  <si>
    <t>4/10</t>
  </si>
  <si>
    <t>Face MS1</t>
  </si>
  <si>
    <t>Face MS2</t>
  </si>
  <si>
    <t>Flux vertical</t>
  </si>
  <si>
    <t>Flux horizontal</t>
  </si>
  <si>
    <t>Point 1</t>
  </si>
  <si>
    <t>Point 2</t>
  </si>
  <si>
    <t>Point 3</t>
  </si>
  <si>
    <t>ALB-C-034</t>
  </si>
  <si>
    <t>ALB-C-125</t>
  </si>
  <si>
    <t>ALB-C-238</t>
  </si>
  <si>
    <t>2D AUTO</t>
  </si>
  <si>
    <t>Zone Préparation</t>
  </si>
  <si>
    <t>SBL7</t>
  </si>
  <si>
    <t xml:space="preserve">Mois de 
prélèvement </t>
  </si>
  <si>
    <t>ZONE</t>
  </si>
  <si>
    <t>Autres points (DA…)</t>
  </si>
  <si>
    <t>Matricule</t>
  </si>
  <si>
    <t>Poste</t>
  </si>
  <si>
    <t>DA</t>
  </si>
  <si>
    <t>Info complémentaire</t>
  </si>
  <si>
    <t>Mesure 1
0,3 µm</t>
  </si>
  <si>
    <t>Mesure 2
0,3 µm</t>
  </si>
  <si>
    <t>Mesure 3
0,3 µm</t>
  </si>
  <si>
    <t>Moyenne 
0,3 µm</t>
  </si>
  <si>
    <t>Alerte 
0,3 µm</t>
  </si>
  <si>
    <t>Spécification
0,3 µm</t>
  </si>
  <si>
    <t>LaboP3</t>
  </si>
  <si>
    <t>LaboR&amp;D</t>
  </si>
  <si>
    <t>Salle_de_Ster</t>
  </si>
  <si>
    <t>LaboCQPF</t>
  </si>
  <si>
    <t>1kw&amp;Medica</t>
  </si>
  <si>
    <t>Geaf X</t>
  </si>
  <si>
    <t>Hottes Magasin</t>
  </si>
  <si>
    <t>Mixing3</t>
  </si>
  <si>
    <t xml:space="preserve">Mixing2 </t>
  </si>
  <si>
    <t>Mixing1</t>
  </si>
  <si>
    <t>Ligne3</t>
  </si>
  <si>
    <t>Hottes_magasin</t>
  </si>
  <si>
    <t>Gauche</t>
  </si>
  <si>
    <t xml:space="preserve">Droite </t>
  </si>
  <si>
    <t>Mixing2</t>
  </si>
  <si>
    <t>KITTING</t>
  </si>
  <si>
    <t xml:space="preserve">vois pour mettre dans les bonne colonnes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</si>
</sst>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2">
    <numFmt numFmtId="164" formatCode="dd/mm/yy;@"/>
    <numFmt numFmtId="165" formatCode="[$-40C]mmm\-yy;@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sz val="8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1" fillId="0" borderId="0" xfId="0" applyFont="1"/>
    <xf numFmtId="165" fontId="0" fillId="0" borderId="0" xfId="0" applyNumberFormat="1"/>
    <xf numFmtId="0" fontId="2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3" fontId="2" fillId="3" borderId="1" xfId="0" applyNumberFormat="1" applyFont="1" applyFill="1" applyBorder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2" fillId="4" borderId="1" xfId="0" applyFont="1" applyFill="1" applyBorder="1" applyAlignment="1">
      <alignment horizontal="left" vertical="center" wrapText="1"/>
    </xf>
    <xf numFmtId="0" fontId="2" fillId="5" borderId="1" xfId="0" applyFont="1" applyFill="1" applyBorder="1" applyAlignment="1">
      <alignment horizontal="center" vertical="center" wrapText="1"/>
    </xf>
    <xf numFmtId="0" fontId="2" fillId="6" borderId="1" xfId="0" applyFont="1" applyFill="1" applyBorder="1" applyAlignment="1">
      <alignment horizontal="center" vertical="center" wrapText="1"/>
    </xf>
    <xf numFmtId="0" fontId="2" fillId="6" borderId="3" xfId="0" applyFont="1" applyFill="1" applyBorder="1" applyAlignment="1">
      <alignment horizontal="center" vertical="center" wrapText="1"/>
    </xf>
    <xf numFmtId="0" fontId="3" fillId="0" borderId="0" xfId="0" applyFont="1"/>
    <xf numFmtId="0" fontId="0" fillId="0" borderId="5" xfId="0" applyBorder="1"/>
    <xf numFmtId="0" fontId="0" fillId="0" borderId="6" xfId="0" applyBorder="1"/>
    <xf numFmtId="165" fontId="2" fillId="2" borderId="1" xfId="0" applyNumberFormat="1" applyFont="1" applyFill="1" applyBorder="1" applyAlignment="1">
      <alignment horizontal="center" vertical="center" wrapText="1"/>
    </xf>
    <xf numFmtId="164" fontId="2" fillId="2" borderId="2" xfId="0" applyNumberFormat="1" applyFont="1" applyFill="1" applyBorder="1" applyAlignment="1">
      <alignment horizontal="center" vertical="center"/>
    </xf>
    <xf numFmtId="14" fontId="0" fillId="0" borderId="4" xfId="0" applyNumberFormat="1" applyBorder="1"/>
    <xf numFmtId="165" fontId="0" fillId="0" borderId="5" xfId="0" applyNumberFormat="1" applyBorder="1"/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/>
    </xf>
    <xf numFmtId="0" fontId="1" fillId="7" borderId="7" xfId="0" applyFont="1" applyFill="1" applyBorder="1" applyAlignment="1">
      <alignment horizontal="center"/>
    </xf>
    <xf numFmtId="0" fontId="0" fillId="7" borderId="7" xfId="0" applyFill="1" applyBorder="1"/>
    <xf numFmtId="0" fontId="1" fillId="8" borderId="7" xfId="0" applyFont="1" applyFill="1" applyBorder="1" applyAlignment="1">
      <alignment horizontal="center" vertical="center"/>
    </xf>
    <xf numFmtId="0" fontId="0" fillId="8" borderId="7" xfId="0" applyFill="1" applyBorder="1"/>
    <xf numFmtId="0" fontId="1" fillId="9" borderId="7" xfId="0" applyFont="1" applyFill="1" applyBorder="1" applyAlignment="1">
      <alignment horizontal="center" vertical="center"/>
    </xf>
    <xf numFmtId="0" fontId="0" fillId="9" borderId="7" xfId="0" applyFill="1" applyBorder="1"/>
    <xf numFmtId="0" fontId="0" fillId="7" borderId="5" xfId="0" applyFill="1" applyBorder="1"/>
    <xf numFmtId="0" fontId="2" fillId="7" borderId="1" xfId="0" applyFont="1" applyFill="1" applyBorder="1" applyAlignment="1">
      <alignment horizontal="center" vertical="center" wrapText="1"/>
    </xf>
    <xf numFmtId="49" fontId="2" fillId="8" borderId="1" xfId="0" applyNumberFormat="1" applyFont="1" applyFill="1" applyBorder="1" applyAlignment="1">
      <alignment horizontal="center" vertical="center" wrapText="1"/>
    </xf>
    <xf numFmtId="49" fontId="2" fillId="9" borderId="1" xfId="0" applyNumberFormat="1" applyFont="1" applyFill="1" applyBorder="1" applyAlignment="1">
      <alignment horizontal="center" vertical="center" wrapText="1"/>
    </xf>
  </cellXfs>
  <cellStyles count="1">
    <cellStyle name="Normal" xfId="0" builtinId="0"/>
  </cellStyles>
  <dxfs count="61">
    <dxf>
      <fill>
        <patternFill>
          <bgColor theme="0" tint="-0.14996795556505021"/>
        </patternFill>
      </fill>
    </dxf>
    <dxf>
      <fill>
        <patternFill patternType="solid">
          <fgColor indexed="64"/>
          <bgColor rgb="FFFFFF0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5" formatCode="[$-40C]mmm\-yy;@"/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9" formatCode="dd/mm/yyyy"/>
      <fill>
        <patternFill patternType="none">
          <fgColor indexed="64"/>
          <bgColor auto="1"/>
        </patternFill>
      </fill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</dxf>
    <dxf>
      <border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theme="4" tint="0.3999755851924192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</dxfs>
  <tableStyles count="1" defaultTableStyle="TableStyleMedium2" defaultPivotStyle="PivotStyleLight16">
    <tableStyle name="Environnement" pivot="0" count="2" xr9:uid="{22FDC566-41BF-4BF4-AAAA-013B7BDB969C}">
      <tableStyleElement type="firstRowStripe" dxfId="60"/>
      <tableStyleElement type="secondRowStripe" dxfId="59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34637</xdr:colOff>
      <xdr:row>0</xdr:row>
      <xdr:rowOff>27709</xdr:rowOff>
    </xdr:from>
    <xdr:to>
      <xdr:col>3</xdr:col>
      <xdr:colOff>644237</xdr:colOff>
      <xdr:row>0</xdr:row>
      <xdr:rowOff>200891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52173BA2-F4E1-2187-8103-5BDD2A37C472}"/>
            </a:ext>
          </a:extLst>
        </xdr:cNvPr>
        <xdr:cNvSpPr txBox="1"/>
      </xdr:nvSpPr>
      <xdr:spPr>
        <a:xfrm>
          <a:off x="2479964" y="27709"/>
          <a:ext cx="609600" cy="173182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600"/>
            <a:t>tablo jaune</a:t>
          </a:r>
        </a:p>
      </xdr:txBody>
    </xdr:sp>
    <xdr:clientData/>
  </xdr:twoCellAnchor>
  <xdr:twoCellAnchor>
    <xdr:from>
      <xdr:col>4</xdr:col>
      <xdr:colOff>0</xdr:colOff>
      <xdr:row>0</xdr:row>
      <xdr:rowOff>0</xdr:rowOff>
    </xdr:from>
    <xdr:to>
      <xdr:col>4</xdr:col>
      <xdr:colOff>720436</xdr:colOff>
      <xdr:row>0</xdr:row>
      <xdr:rowOff>180110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429D716F-F189-42BE-BD70-8F1FCDE66F57}"/>
            </a:ext>
          </a:extLst>
        </xdr:cNvPr>
        <xdr:cNvSpPr txBox="1"/>
      </xdr:nvSpPr>
      <xdr:spPr>
        <a:xfrm>
          <a:off x="3235036" y="0"/>
          <a:ext cx="720436" cy="18011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600"/>
            <a:t>tablo vert</a:t>
          </a:r>
        </a:p>
      </xdr:txBody>
    </xdr:sp>
    <xdr:clientData/>
  </xdr:twoCellAnchor>
  <xdr:twoCellAnchor>
    <xdr:from>
      <xdr:col>5</xdr:col>
      <xdr:colOff>62346</xdr:colOff>
      <xdr:row>0</xdr:row>
      <xdr:rowOff>20781</xdr:rowOff>
    </xdr:from>
    <xdr:to>
      <xdr:col>5</xdr:col>
      <xdr:colOff>782782</xdr:colOff>
      <xdr:row>0</xdr:row>
      <xdr:rowOff>200891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10968083-76BD-4876-B5BC-6CEE719D4108}"/>
            </a:ext>
          </a:extLst>
        </xdr:cNvPr>
        <xdr:cNvSpPr txBox="1"/>
      </xdr:nvSpPr>
      <xdr:spPr>
        <a:xfrm>
          <a:off x="4087091" y="20781"/>
          <a:ext cx="720436" cy="18011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600"/>
            <a:t>tablo orange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6" xr:uid="{E68FC277-CE67-4D17-8AE7-215CA4F9ECB0}" name="Tab_Environnement" displayName="Tab_Environnement" ref="A1:BA2" totalsRowShown="0" headerRowDxfId="58" dataDxfId="56" headerRowBorderDxfId="57" tableBorderDxfId="55" totalsRowBorderDxfId="54">
  <autoFilter ref="A1:BA2" xr:uid="{E68FC277-CE67-4D17-8AE7-215CA4F9ECB0}"/>
  <tableColumns count="53">
    <tableColumn id="1" xr3:uid="{A7162E8F-1B0C-466B-8EFD-8EAA2844C715}" name="Date" dataDxfId="53"/>
    <tableColumn id="2" xr3:uid="{9F57AD44-F38A-4D16-BBC2-C94BE059D5E1}" name="Semaine" dataDxfId="52">
      <calculatedColumnFormula>IF(A2&lt;&gt;"",WEEKNUM(A2),"")</calculatedColumnFormula>
    </tableColumn>
    <tableColumn id="3" xr3:uid="{0AEAC857-DD2C-4A6F-A970-DBA2DD1FDD9F}" name="Mois de _x000a_prélèvement " dataDxfId="3">
      <calculatedColumnFormula>IF(A2&lt;&gt;"",A2,"")</calculatedColumnFormula>
    </tableColumn>
    <tableColumn id="4" xr3:uid="{BA7E64DC-7D07-443E-8FE2-90FC1F91FA17}" name="ZONE" dataDxfId="1"/>
    <tableColumn id="5" xr3:uid="{79A39FD8-37F8-468A-9594-127F8E0C9CB5}" name="ZAC" dataDxfId="2"/>
    <tableColumn id="6" xr3:uid="{3FB0AC48-5E81-46BF-89FF-BA48654A9707}" name="Ligne" dataDxfId="51"/>
    <tableColumn id="7" xr3:uid="{427A8F6D-C3A9-48E2-A2A6-7D7F362CD08B}" name="Points_x000a_routine" dataDxfId="50"/>
    <tableColumn id="8" xr3:uid="{1784506A-AA1E-4801-AAB6-5D8BC7F6DF58}" name="Autres points (DA…)" dataDxfId="49"/>
    <tableColumn id="9" xr3:uid="{981EB925-1703-4A78-9EA9-4973D09B9BFA}" name="Matricule" dataDxfId="48"/>
    <tableColumn id="10" xr3:uid="{81AC8EC2-3573-4F07-AB79-CD12423CEEBD}" name="Poste" dataDxfId="47"/>
    <tableColumn id="11" xr3:uid="{34841396-41CF-4D18-A691-580E79DF78C9}" name="DA" dataDxfId="46"/>
    <tableColumn id="12" xr3:uid="{23D8BA52-37C5-4AD7-8AEC-FC2E9A20F07D}" name="Info complémentaire" dataDxfId="45"/>
    <tableColumn id="13" xr3:uid="{BCFA0EF5-01B8-408B-88A4-62E3535A29C6}" name="EL" dataDxfId="44"/>
    <tableColumn id="14" xr3:uid="{C61979CA-E09E-4A5D-A6E6-330CDA3546A4}" name="NC" dataDxfId="43"/>
    <tableColumn id="15" xr3:uid="{ED2106F1-F6F7-42DA-9AD9-05006C4CC84A}" name="Activité_x000a_Repos" dataDxfId="42"/>
    <tableColumn id="16" xr3:uid="{C9DEE48E-B4B3-4319-89B1-A4E27BDF4F5B}" name="Classe ISO" dataDxfId="41"/>
    <tableColumn id="17" xr3:uid="{851D03D8-7D26-4022-BC86-45F2B0689ED7}" name="VISA" dataDxfId="40"/>
    <tableColumn id="18" xr3:uid="{6869B60B-4004-45CE-BC7D-B9ED35E6D6D6}" name="Mesure 1_x000a_0,3 µm" dataDxfId="39"/>
    <tableColumn id="19" xr3:uid="{7B980525-A0FA-47AB-A375-AD21C052741C}" name="Mesure 2_x000a_0,3 µm" dataDxfId="38"/>
    <tableColumn id="20" xr3:uid="{137EBC2F-E2A0-4278-B42E-ED6BB10EB52F}" name="Mesure 3_x000a_0,3 µm" dataDxfId="37"/>
    <tableColumn id="21" xr3:uid="{98AA0F80-8579-4D80-9F2C-0F78F2D0E2E8}" name="Moyenne _x000a_0,3 µm" dataDxfId="36"/>
    <tableColumn id="22" xr3:uid="{4DBBCB55-D438-4480-A2A7-AD59827C2E38}" name="Alerte _x000a_0,3 µm" dataDxfId="35"/>
    <tableColumn id="23" xr3:uid="{FDD86131-DF53-48F6-8C03-083A511A24CB}" name="Spécification_x000a_0,3 µm" dataDxfId="34"/>
    <tableColumn id="24" xr3:uid="{9CFA5BC0-A33C-45EA-9747-6910C6C9C59C}" name="Mesure 1_x000a_0,5 µm" dataDxfId="33"/>
    <tableColumn id="25" xr3:uid="{42D3F714-ADA2-4676-989E-5D63C2948477}" name="Mesure 2_x000a_0,5 µm" dataDxfId="32"/>
    <tableColumn id="26" xr3:uid="{7DA29E48-5494-43C6-B881-38939390EE7F}" name="Mesure 3_x000a_0,5 µm" dataDxfId="31"/>
    <tableColumn id="27" xr3:uid="{09C2D440-F516-49FA-9F87-F726EADF01B4}" name="Moyenne _x000a_0,5 µm" dataDxfId="30"/>
    <tableColumn id="28" xr3:uid="{04EB6DF1-A0A2-4B01-B0FF-0BEB7CFFCD65}" name="Alerte_x000a_0,5 µm" dataDxfId="29"/>
    <tableColumn id="29" xr3:uid="{019936B5-1797-4011-8F68-08F71E5BC4FC}" name="Spécification_x000a_0,5 µm" dataDxfId="28"/>
    <tableColumn id="30" xr3:uid="{836D9831-2C76-47F9-9F26-440D93E32809}" name="Mesure 1_x000a_5 µm" dataDxfId="27"/>
    <tableColumn id="31" xr3:uid="{A107334B-F024-48F7-9049-EB5FC04B7AAF}" name="Mesure 2_x000a_5 µm" dataDxfId="26"/>
    <tableColumn id="32" xr3:uid="{99A63FE4-9D9D-4D20-BE63-E19FA03A41F0}" name="Mesure 3_x000a_5 µm" dataDxfId="25"/>
    <tableColumn id="33" xr3:uid="{C4FBDB70-8E0C-4FC0-9189-1C711F2FC64A}" name="Moyenne_x000a_5 µm" dataDxfId="24"/>
    <tableColumn id="34" xr3:uid="{7EB061EF-1D3C-46AF-B1D3-E53E3984A561}" name="Alerte_x000a_5 µm" dataDxfId="23"/>
    <tableColumn id="35" xr3:uid="{F16F3E56-EDC7-4712-9AD4-9D135C9A09FA}" name="Spécification_x000a_5 µm" dataDxfId="22"/>
    <tableColumn id="36" xr3:uid="{F1BA3788-5310-4F5E-967E-1ABFFDCFFFAF}" name="Prélèvement_x000a_particulaire" dataDxfId="21"/>
    <tableColumn id="37" xr3:uid="{2A47649C-79B7-4947-93BA-9B9E9574F138}" name="Saisie_x000a_particules" dataDxfId="20"/>
    <tableColumn id="38" xr3:uid="{7C5A0617-7219-47AB-8B44-B88C9469BEC0}" name="Contrôle_x000a_particules" dataDxfId="19"/>
    <tableColumn id="39" xr3:uid="{AE70D061-424C-4D9E-B308-CA65A11492C2}" name="Dénombrement _x000a_TSA (UFC/m3)" dataDxfId="18"/>
    <tableColumn id="40" xr3:uid="{A7F4E7D7-04E9-4C19-A04F-961F913D56F3}" name="TSA final _x000a_(UFC/m3)" dataDxfId="17"/>
    <tableColumn id="41" xr3:uid="{43DA7D96-96E1-423C-A5F4-41FBC2E34516}" name="Alerte_x000a_TSA Air" dataDxfId="16"/>
    <tableColumn id="42" xr3:uid="{5FA0F856-C5B4-4587-9FAB-CB9188C0E29D}" name="Dénombrement_x000a_SAB  (UFC/m3)" dataDxfId="15"/>
    <tableColumn id="43" xr3:uid="{C70D1F7E-EDF5-48DF-96AA-750D806140F7}" name="SAB final_x000a_(UFC/m3)" dataDxfId="14"/>
    <tableColumn id="44" xr3:uid="{86367303-0EBD-4E2E-89D7-356A81C42BE8}" name="Alerte _x000a_SAB Air" dataDxfId="13"/>
    <tableColumn id="45" xr3:uid="{37B1E43F-940A-44AE-9E5C-1BB5E669791F}" name="Spécification_x000a_Air (UFC/m3)" dataDxfId="12"/>
    <tableColumn id="46" xr3:uid="{3052B872-AC1E-4588-9839-F20591DED25A}" name="TSA final_x000a_(UFC/25cm²)" dataDxfId="11"/>
    <tableColumn id="47" xr3:uid="{E5F4D200-9CD3-42FD-98D3-20AAF3D23F08}" name="Alerte TSA Surface" dataDxfId="10"/>
    <tableColumn id="48" xr3:uid="{1733A66E-6744-4EDF-B431-7AEF606CC8C9}" name="SAB final_x000a_(UFC/25cm²)" dataDxfId="9"/>
    <tableColumn id="49" xr3:uid="{E6500933-6512-4746-8245-FA13C51F8FF8}" name="Alerte SAB Surface" dataDxfId="8"/>
    <tableColumn id="50" xr3:uid="{508AF2A6-8A54-479A-A0CC-41EED64838D0}" name="Spécification_x000a_Surface (UFC/25cm²)" dataDxfId="7"/>
    <tableColumn id="51" xr3:uid="{22729253-52AD-4D19-BDD6-760E83157215}" name="Prélèvement_x000a_microbiologique" dataDxfId="6"/>
    <tableColumn id="52" xr3:uid="{7B2C69D9-83DA-46F8-BB19-9B6E72430FA2}" name="Saisie_x000a_microbiologie" dataDxfId="5"/>
    <tableColumn id="53" xr3:uid="{BD9A817F-3DFA-49A4-ADDE-E411A8CA5AC2}" name="Contrôle_x000a_microbiologie" dataDxfId="4"/>
  </tableColumns>
  <tableStyleInfo name="Environnement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1DD6E98-3B5B-42FA-A4C8-5C556CC9F934}">
  <dimension ref="A1:BA5"/>
  <sheetViews>
    <sheetView tabSelected="1" zoomScale="110" zoomScaleNormal="110" workbookViewId="0">
      <selection activeCell="L10" sqref="L10"/>
    </sheetView>
  </sheetViews>
  <sheetFormatPr baseColWidth="10" defaultRowHeight="14.4" x14ac:dyDescent="0.3"/>
  <cols>
    <col min="3" max="3" width="12.6640625" style="2" customWidth="1"/>
    <col min="8" max="8" width="21" customWidth="1"/>
    <col min="9" max="9" width="11.6640625" customWidth="1"/>
    <col min="12" max="12" width="21.88671875" customWidth="1"/>
    <col min="16" max="16" width="12.109375" customWidth="1"/>
    <col min="45" max="45" width="13.33203125" customWidth="1"/>
    <col min="47" max="47" width="19.44140625" customWidth="1"/>
    <col min="49" max="49" width="19.5546875" customWidth="1"/>
    <col min="50" max="50" width="13.109375" customWidth="1"/>
    <col min="51" max="51" width="16.44140625" customWidth="1"/>
    <col min="52" max="52" width="13.33203125" customWidth="1"/>
    <col min="53" max="53" width="13.5546875" customWidth="1"/>
  </cols>
  <sheetData>
    <row r="1" spans="1:53" s="12" customFormat="1" ht="53.25" customHeight="1" x14ac:dyDescent="0.3">
      <c r="A1" s="16" t="s">
        <v>0</v>
      </c>
      <c r="B1" s="4" t="s">
        <v>1</v>
      </c>
      <c r="C1" s="15" t="s">
        <v>255</v>
      </c>
      <c r="D1" s="28" t="s">
        <v>256</v>
      </c>
      <c r="E1" s="29" t="s">
        <v>2</v>
      </c>
      <c r="F1" s="30" t="s">
        <v>3</v>
      </c>
      <c r="G1" s="3" t="s">
        <v>4</v>
      </c>
      <c r="H1" s="3" t="s">
        <v>257</v>
      </c>
      <c r="I1" s="3" t="s">
        <v>258</v>
      </c>
      <c r="J1" s="3" t="s">
        <v>259</v>
      </c>
      <c r="K1" s="4" t="s">
        <v>260</v>
      </c>
      <c r="L1" s="3" t="s">
        <v>261</v>
      </c>
      <c r="M1" s="4" t="s">
        <v>5</v>
      </c>
      <c r="N1" s="4" t="s">
        <v>6</v>
      </c>
      <c r="O1" s="3" t="s">
        <v>7</v>
      </c>
      <c r="P1" s="3" t="s">
        <v>8</v>
      </c>
      <c r="Q1" s="3" t="s">
        <v>9</v>
      </c>
      <c r="R1" s="5" t="s">
        <v>262</v>
      </c>
      <c r="S1" s="5" t="s">
        <v>263</v>
      </c>
      <c r="T1" s="5" t="s">
        <v>264</v>
      </c>
      <c r="U1" s="5" t="s">
        <v>265</v>
      </c>
      <c r="V1" s="6" t="s">
        <v>266</v>
      </c>
      <c r="W1" s="5" t="s">
        <v>267</v>
      </c>
      <c r="X1" s="5" t="s">
        <v>10</v>
      </c>
      <c r="Y1" s="5" t="s">
        <v>11</v>
      </c>
      <c r="Z1" s="5" t="s">
        <v>12</v>
      </c>
      <c r="AA1" s="5" t="s">
        <v>13</v>
      </c>
      <c r="AB1" s="5" t="s">
        <v>14</v>
      </c>
      <c r="AC1" s="5" t="s">
        <v>15</v>
      </c>
      <c r="AD1" s="5" t="s">
        <v>16</v>
      </c>
      <c r="AE1" s="5" t="s">
        <v>17</v>
      </c>
      <c r="AF1" s="5" t="s">
        <v>18</v>
      </c>
      <c r="AG1" s="5" t="s">
        <v>19</v>
      </c>
      <c r="AH1" s="5" t="s">
        <v>20</v>
      </c>
      <c r="AI1" s="5" t="s">
        <v>21</v>
      </c>
      <c r="AJ1" s="5" t="s">
        <v>22</v>
      </c>
      <c r="AK1" s="5" t="s">
        <v>23</v>
      </c>
      <c r="AL1" s="5" t="s">
        <v>24</v>
      </c>
      <c r="AM1" s="7" t="s">
        <v>25</v>
      </c>
      <c r="AN1" s="7" t="s">
        <v>26</v>
      </c>
      <c r="AO1" s="7" t="s">
        <v>27</v>
      </c>
      <c r="AP1" s="7" t="s">
        <v>28</v>
      </c>
      <c r="AQ1" s="7" t="s">
        <v>29</v>
      </c>
      <c r="AR1" s="7" t="s">
        <v>30</v>
      </c>
      <c r="AS1" s="8" t="s">
        <v>31</v>
      </c>
      <c r="AT1" s="9" t="s">
        <v>32</v>
      </c>
      <c r="AU1" s="9" t="s">
        <v>33</v>
      </c>
      <c r="AV1" s="9" t="s">
        <v>34</v>
      </c>
      <c r="AW1" s="9" t="s">
        <v>35</v>
      </c>
      <c r="AX1" s="9" t="s">
        <v>36</v>
      </c>
      <c r="AY1" s="10" t="s">
        <v>37</v>
      </c>
      <c r="AZ1" s="10" t="s">
        <v>38</v>
      </c>
      <c r="BA1" s="11" t="s">
        <v>39</v>
      </c>
    </row>
    <row r="2" spans="1:53" x14ac:dyDescent="0.3">
      <c r="A2" s="17"/>
      <c r="B2" s="13" t="str">
        <f>IF(A2&lt;&gt;"",WEEKNUM(A2),"")</f>
        <v/>
      </c>
      <c r="C2" s="18" t="str">
        <f>IF(A2&lt;&gt;"",A2,"")</f>
        <v/>
      </c>
      <c r="D2" s="27" t="s">
        <v>70</v>
      </c>
      <c r="E2" s="13" t="s">
        <v>278</v>
      </c>
      <c r="F2" s="13" t="s">
        <v>127</v>
      </c>
      <c r="G2" s="13"/>
      <c r="H2" s="13"/>
      <c r="I2" s="13"/>
      <c r="J2" s="13"/>
      <c r="K2" s="13"/>
      <c r="L2" s="13"/>
      <c r="M2" s="13"/>
      <c r="N2" s="13"/>
      <c r="O2" s="13"/>
      <c r="P2" s="13"/>
      <c r="Q2" s="13"/>
      <c r="R2" s="13"/>
      <c r="S2" s="13"/>
      <c r="T2" s="13"/>
      <c r="U2" s="13"/>
      <c r="V2" s="13"/>
      <c r="W2" s="13"/>
      <c r="X2" s="13"/>
      <c r="Y2" s="13"/>
      <c r="Z2" s="13"/>
      <c r="AA2" s="13"/>
      <c r="AB2" s="13"/>
      <c r="AC2" s="13"/>
      <c r="AD2" s="13"/>
      <c r="AE2" s="13"/>
      <c r="AF2" s="13"/>
      <c r="AG2" s="13"/>
      <c r="AH2" s="13"/>
      <c r="AI2" s="13"/>
      <c r="AJ2" s="13"/>
      <c r="AK2" s="13"/>
      <c r="AL2" s="13"/>
      <c r="AM2" s="13"/>
      <c r="AN2" s="13"/>
      <c r="AO2" s="13"/>
      <c r="AP2" s="13"/>
      <c r="AQ2" s="13"/>
      <c r="AR2" s="13"/>
      <c r="AS2" s="13"/>
      <c r="AT2" s="13"/>
      <c r="AU2" s="13"/>
      <c r="AV2" s="13"/>
      <c r="AW2" s="13"/>
      <c r="AX2" s="13"/>
      <c r="AY2" s="13"/>
      <c r="AZ2" s="13"/>
      <c r="BA2" s="14"/>
    </row>
    <row r="5" spans="1:53" x14ac:dyDescent="0.3">
      <c r="H5" t="s">
        <v>284</v>
      </c>
    </row>
  </sheetData>
  <conditionalFormatting sqref="A2:BA2">
    <cfRule type="containsBlanks" dxfId="0" priority="2">
      <formula>LEN(TRIM(A2))=0</formula>
    </cfRule>
  </conditionalFormatting>
  <dataValidations count="6">
    <dataValidation type="list" allowBlank="1" showInputMessage="1" sqref="D2" xr:uid="{D1841423-847C-4D9C-ADE4-59FA4572150B}">
      <formula1>IF($D2="",zone,OFFSET(dept1,1,MATCH($D2,zone,0)-1,11,))</formula1>
    </dataValidation>
    <dataValidation type="list" allowBlank="1" showInputMessage="1" showErrorMessage="1" sqref="O2" xr:uid="{4242F3EF-F6E0-4DF8-A55F-1B42220B1ED3}">
      <formula1>"Activité,Repos"</formula1>
    </dataValidation>
    <dataValidation type="list" allowBlank="1" showInputMessage="1" showErrorMessage="1" sqref="P2" xr:uid="{06EBAAC4-582F-4D8C-9646-5749854F828E}">
      <formula1>"ISO5,ISO6,ISO7,ISO8"</formula1>
    </dataValidation>
    <dataValidation type="list" allowBlank="1" showInputMessage="1" showErrorMessage="1" sqref="Q2 AK2 AL2 AY2 AZ2 BA2" xr:uid="{65D910EB-BD0E-4C8A-9E90-3CEAA94F45CB}">
      <formula1>VISA</formula1>
    </dataValidation>
    <dataValidation type="list" allowBlank="1" showInputMessage="1" showErrorMessage="1" sqref="E2" xr:uid="{B821D357-884C-4DE8-A70D-DE9FEB69213E}">
      <formula1>OFFSET(dept2,1,MATCH($D2,souszone1,0)-1,13)</formula1>
    </dataValidation>
    <dataValidation type="list" allowBlank="1" showInputMessage="1" showErrorMessage="1" sqref="F2" xr:uid="{D7B57499-08AA-4F85-9D7A-A9BBF4C5DE56}">
      <formula1>OFFSET(dept3,2,MATCH($E2,souszone2,0)-1,HLOOKUP($E2,bdsouszone2,2,0))</formula1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4E84267-DC24-4A9E-87B6-828958B2D0AC}">
  <dimension ref="A1:BA67"/>
  <sheetViews>
    <sheetView topLeftCell="A23" zoomScale="90" zoomScaleNormal="90" workbookViewId="0">
      <selection activeCell="C35" sqref="C35"/>
    </sheetView>
  </sheetViews>
  <sheetFormatPr baseColWidth="10" defaultRowHeight="14.4" x14ac:dyDescent="0.3"/>
  <cols>
    <col min="1" max="3" width="15.6640625" customWidth="1"/>
    <col min="4" max="4" width="16.6640625" bestFit="1" customWidth="1"/>
    <col min="5" max="7" width="15.6640625" customWidth="1"/>
    <col min="8" max="8" width="2.6640625" customWidth="1"/>
    <col min="10" max="10" width="12.44140625" bestFit="1" customWidth="1"/>
    <col min="13" max="13" width="13.6640625" bestFit="1" customWidth="1"/>
    <col min="18" max="18" width="17.33203125" customWidth="1"/>
    <col min="19" max="19" width="20.88671875" customWidth="1"/>
    <col min="20" max="20" width="13.109375" bestFit="1" customWidth="1"/>
    <col min="21" max="21" width="9.88671875" bestFit="1" customWidth="1"/>
    <col min="22" max="22" width="14.5546875" bestFit="1" customWidth="1"/>
    <col min="23" max="23" width="18.109375" bestFit="1" customWidth="1"/>
    <col min="27" max="27" width="12.6640625" bestFit="1" customWidth="1"/>
    <col min="30" max="30" width="12.33203125" bestFit="1" customWidth="1"/>
    <col min="52" max="52" width="14.88671875" customWidth="1"/>
    <col min="53" max="53" width="16" customWidth="1"/>
  </cols>
  <sheetData>
    <row r="1" spans="1:22" x14ac:dyDescent="0.3">
      <c r="A1" s="21" t="s">
        <v>64</v>
      </c>
      <c r="B1" s="21" t="s">
        <v>65</v>
      </c>
      <c r="C1" s="21" t="s">
        <v>66</v>
      </c>
      <c r="D1" s="21" t="s">
        <v>67</v>
      </c>
      <c r="E1" s="21" t="s">
        <v>68</v>
      </c>
      <c r="F1" s="21" t="s">
        <v>268</v>
      </c>
      <c r="G1" s="21" t="s">
        <v>206</v>
      </c>
      <c r="I1" s="23" t="s">
        <v>69</v>
      </c>
      <c r="J1" s="23" t="s">
        <v>70</v>
      </c>
      <c r="K1" s="23" t="s">
        <v>71</v>
      </c>
      <c r="L1" s="23" t="s">
        <v>73</v>
      </c>
      <c r="M1" s="23" t="s">
        <v>74</v>
      </c>
      <c r="N1" s="23" t="s">
        <v>254</v>
      </c>
      <c r="O1" s="23" t="s">
        <v>75</v>
      </c>
      <c r="P1" s="23" t="s">
        <v>72</v>
      </c>
      <c r="Q1" s="23" t="s">
        <v>268</v>
      </c>
      <c r="R1" s="23" t="s">
        <v>206</v>
      </c>
      <c r="S1" s="23" t="s">
        <v>269</v>
      </c>
      <c r="T1" s="23" t="s">
        <v>270</v>
      </c>
      <c r="U1" s="23" t="s">
        <v>271</v>
      </c>
      <c r="V1" s="23" t="s">
        <v>274</v>
      </c>
    </row>
    <row r="2" spans="1:22" x14ac:dyDescent="0.3">
      <c r="A2" s="22" t="s">
        <v>69</v>
      </c>
      <c r="B2" s="22" t="s">
        <v>74</v>
      </c>
      <c r="C2" s="22" t="s">
        <v>73</v>
      </c>
      <c r="D2" s="22" t="s">
        <v>254</v>
      </c>
      <c r="E2" s="22"/>
      <c r="F2" s="22"/>
      <c r="G2" s="22"/>
      <c r="I2" s="24" t="s">
        <v>76</v>
      </c>
      <c r="J2" s="24" t="s">
        <v>278</v>
      </c>
      <c r="K2" s="24" t="s">
        <v>83</v>
      </c>
      <c r="L2" s="24" t="s">
        <v>209</v>
      </c>
      <c r="M2" s="24" t="s">
        <v>162</v>
      </c>
      <c r="N2" s="24" t="s">
        <v>219</v>
      </c>
      <c r="O2" s="24" t="s">
        <v>283</v>
      </c>
      <c r="P2" s="23" t="s">
        <v>72</v>
      </c>
      <c r="Q2" s="24" t="s">
        <v>249</v>
      </c>
      <c r="R2" s="24" t="s">
        <v>207</v>
      </c>
      <c r="S2" s="24" t="s">
        <v>246</v>
      </c>
      <c r="T2" s="24"/>
      <c r="U2" s="24"/>
      <c r="V2" s="24" t="s">
        <v>222</v>
      </c>
    </row>
    <row r="3" spans="1:22" x14ac:dyDescent="0.3">
      <c r="A3" s="22" t="s">
        <v>70</v>
      </c>
      <c r="B3" s="22" t="s">
        <v>206</v>
      </c>
      <c r="C3" s="22" t="s">
        <v>210</v>
      </c>
      <c r="D3" s="22" t="s">
        <v>75</v>
      </c>
      <c r="E3" s="22"/>
      <c r="F3" s="22"/>
      <c r="G3" s="22"/>
      <c r="I3" s="24" t="s">
        <v>90</v>
      </c>
      <c r="J3" s="24" t="s">
        <v>282</v>
      </c>
      <c r="K3" s="24" t="s">
        <v>157</v>
      </c>
      <c r="L3" s="24" t="s">
        <v>210</v>
      </c>
      <c r="M3" s="24" t="s">
        <v>167</v>
      </c>
      <c r="N3" s="24"/>
      <c r="O3" s="24"/>
      <c r="P3" s="24"/>
      <c r="Q3" s="24" t="s">
        <v>251</v>
      </c>
      <c r="R3" s="24" t="s">
        <v>208</v>
      </c>
      <c r="S3" s="24" t="s">
        <v>247</v>
      </c>
      <c r="T3" s="24"/>
      <c r="U3" s="24"/>
      <c r="V3" s="24" t="s">
        <v>223</v>
      </c>
    </row>
    <row r="4" spans="1:22" x14ac:dyDescent="0.3">
      <c r="A4" s="22" t="s">
        <v>71</v>
      </c>
      <c r="B4" s="22" t="s">
        <v>176</v>
      </c>
      <c r="C4" s="22"/>
      <c r="D4" s="22" t="s">
        <v>279</v>
      </c>
      <c r="E4" s="22"/>
      <c r="F4" s="22"/>
      <c r="G4" s="22"/>
      <c r="I4" s="24" t="s">
        <v>78</v>
      </c>
      <c r="J4" s="24" t="s">
        <v>131</v>
      </c>
      <c r="K4" s="24" t="s">
        <v>210</v>
      </c>
      <c r="L4" s="24"/>
      <c r="M4" s="24" t="s">
        <v>168</v>
      </c>
      <c r="N4" s="24"/>
      <c r="O4" s="24"/>
      <c r="P4" s="24"/>
      <c r="Q4" s="24" t="s">
        <v>250</v>
      </c>
      <c r="R4" s="24" t="s">
        <v>181</v>
      </c>
      <c r="S4" s="24" t="s">
        <v>248</v>
      </c>
      <c r="T4" s="24"/>
      <c r="U4" s="24"/>
      <c r="V4" s="24"/>
    </row>
    <row r="5" spans="1:22" x14ac:dyDescent="0.3">
      <c r="A5" s="22" t="s">
        <v>72</v>
      </c>
      <c r="B5" s="22" t="s">
        <v>177</v>
      </c>
      <c r="C5" s="22"/>
      <c r="D5" s="22" t="s">
        <v>210</v>
      </c>
      <c r="E5" s="22"/>
      <c r="F5" s="22"/>
      <c r="G5" s="22"/>
      <c r="I5" s="24" t="s">
        <v>77</v>
      </c>
      <c r="J5" s="24" t="s">
        <v>132</v>
      </c>
      <c r="K5" s="24"/>
      <c r="L5" s="24"/>
      <c r="M5" s="24" t="s">
        <v>169</v>
      </c>
      <c r="N5" s="24"/>
      <c r="O5" s="24"/>
      <c r="P5" s="24"/>
      <c r="Q5" s="24" t="s">
        <v>281</v>
      </c>
      <c r="R5" s="24" t="s">
        <v>182</v>
      </c>
      <c r="S5" s="24" t="s">
        <v>245</v>
      </c>
      <c r="T5" s="24"/>
      <c r="U5" s="24"/>
      <c r="V5" s="24"/>
    </row>
    <row r="6" spans="1:22" x14ac:dyDescent="0.3">
      <c r="A6" s="22" t="s">
        <v>268</v>
      </c>
      <c r="B6" s="22" t="s">
        <v>178</v>
      </c>
      <c r="C6" s="22"/>
      <c r="D6" s="22"/>
      <c r="E6" s="22"/>
      <c r="F6" s="22"/>
      <c r="G6" s="22"/>
      <c r="I6" s="24" t="s">
        <v>79</v>
      </c>
      <c r="J6" s="24" t="s">
        <v>273</v>
      </c>
      <c r="K6" s="24"/>
      <c r="L6" s="24"/>
      <c r="M6" s="24" t="s">
        <v>170</v>
      </c>
      <c r="N6" s="24"/>
      <c r="O6" s="24"/>
      <c r="P6" s="24"/>
      <c r="Q6" s="24" t="s">
        <v>280</v>
      </c>
      <c r="R6" s="24"/>
      <c r="S6" s="24" t="s">
        <v>244</v>
      </c>
      <c r="T6" s="24"/>
      <c r="U6" s="24"/>
      <c r="V6" s="24"/>
    </row>
    <row r="7" spans="1:22" x14ac:dyDescent="0.3">
      <c r="A7" s="22" t="s">
        <v>269</v>
      </c>
      <c r="B7" s="22" t="s">
        <v>141</v>
      </c>
      <c r="C7" s="22"/>
      <c r="D7" s="22"/>
      <c r="E7" s="22"/>
      <c r="F7" s="22"/>
      <c r="G7" s="22"/>
      <c r="I7" s="24" t="s">
        <v>81</v>
      </c>
      <c r="J7" s="24" t="s">
        <v>82</v>
      </c>
      <c r="K7" s="24"/>
      <c r="L7" s="24"/>
      <c r="M7" s="24" t="s">
        <v>171</v>
      </c>
      <c r="N7" s="24"/>
      <c r="O7" s="24"/>
      <c r="P7" s="24"/>
      <c r="Q7" s="24"/>
      <c r="R7" s="24"/>
      <c r="S7" s="24"/>
      <c r="T7" s="24"/>
      <c r="U7" s="24"/>
      <c r="V7" s="24"/>
    </row>
    <row r="8" spans="1:22" x14ac:dyDescent="0.3">
      <c r="A8" s="22" t="s">
        <v>270</v>
      </c>
      <c r="B8" s="22" t="s">
        <v>201</v>
      </c>
      <c r="C8" s="22"/>
      <c r="D8" s="22"/>
      <c r="E8" s="22"/>
      <c r="F8" s="22"/>
      <c r="G8" s="22"/>
      <c r="I8" s="24" t="s">
        <v>105</v>
      </c>
      <c r="J8" s="24" t="s">
        <v>272</v>
      </c>
      <c r="K8" s="24"/>
      <c r="L8" s="24"/>
      <c r="M8" s="24" t="s">
        <v>172</v>
      </c>
      <c r="N8" s="24"/>
      <c r="O8" s="24"/>
      <c r="P8" s="24"/>
      <c r="Q8" s="24"/>
      <c r="R8" s="24"/>
      <c r="S8" s="24"/>
      <c r="T8" s="24"/>
      <c r="U8" s="24"/>
      <c r="V8" s="24"/>
    </row>
    <row r="9" spans="1:22" x14ac:dyDescent="0.3">
      <c r="A9" s="22" t="s">
        <v>271</v>
      </c>
      <c r="B9" s="22" t="s">
        <v>179</v>
      </c>
      <c r="C9" s="22"/>
      <c r="D9" s="22"/>
      <c r="E9" s="22"/>
      <c r="F9" s="22"/>
      <c r="G9" s="22"/>
      <c r="I9" s="24" t="s">
        <v>110</v>
      </c>
      <c r="J9" s="24" t="s">
        <v>80</v>
      </c>
      <c r="K9" s="24"/>
      <c r="L9" s="24"/>
      <c r="M9" s="24" t="s">
        <v>173</v>
      </c>
      <c r="N9" s="24"/>
      <c r="O9" s="24"/>
      <c r="P9" s="24"/>
      <c r="Q9" s="24"/>
      <c r="R9" s="24"/>
      <c r="S9" s="24"/>
      <c r="T9" s="24"/>
      <c r="U9" s="24"/>
      <c r="V9" s="24"/>
    </row>
    <row r="10" spans="1:22" x14ac:dyDescent="0.3">
      <c r="A10" s="22" t="s">
        <v>210</v>
      </c>
      <c r="B10" s="22" t="s">
        <v>205</v>
      </c>
      <c r="C10" s="22"/>
      <c r="D10" s="22"/>
      <c r="E10" s="22"/>
      <c r="F10" s="22"/>
      <c r="G10" s="22"/>
      <c r="I10" s="24" t="s">
        <v>210</v>
      </c>
      <c r="J10" s="24"/>
      <c r="K10" s="24"/>
      <c r="L10" s="24"/>
      <c r="M10" s="24" t="s">
        <v>174</v>
      </c>
      <c r="N10" s="24"/>
      <c r="O10" s="24"/>
      <c r="P10" s="24"/>
      <c r="Q10" s="24"/>
      <c r="R10" s="24"/>
      <c r="S10" s="24"/>
      <c r="T10" s="24"/>
      <c r="U10" s="24"/>
      <c r="V10" s="24"/>
    </row>
    <row r="11" spans="1:22" x14ac:dyDescent="0.3">
      <c r="A11" s="22" t="s">
        <v>279</v>
      </c>
      <c r="B11" s="22" t="s">
        <v>210</v>
      </c>
      <c r="C11" s="22"/>
      <c r="D11" s="22"/>
      <c r="E11" s="22"/>
      <c r="F11" s="22"/>
      <c r="G11" s="22"/>
      <c r="I11" s="24"/>
      <c r="J11" s="24"/>
      <c r="K11" s="24"/>
      <c r="L11" s="24"/>
      <c r="M11" s="24" t="s">
        <v>175</v>
      </c>
      <c r="N11" s="24"/>
      <c r="O11" s="24"/>
      <c r="P11" s="24"/>
      <c r="Q11" s="24"/>
      <c r="R11" s="24"/>
      <c r="S11" s="24"/>
      <c r="T11" s="24"/>
      <c r="U11" s="24"/>
      <c r="V11" s="24"/>
    </row>
    <row r="12" spans="1:22" x14ac:dyDescent="0.3">
      <c r="I12" s="24"/>
      <c r="J12" s="24"/>
      <c r="K12" s="24"/>
      <c r="L12" s="24"/>
      <c r="M12" s="24" t="s">
        <v>252</v>
      </c>
      <c r="N12" s="24"/>
      <c r="O12" s="24"/>
      <c r="P12" s="24"/>
      <c r="Q12" s="24"/>
      <c r="R12" s="24"/>
      <c r="S12" s="24"/>
      <c r="T12" s="24"/>
      <c r="U12" s="24"/>
      <c r="V12" s="24"/>
    </row>
    <row r="13" spans="1:22" x14ac:dyDescent="0.3">
      <c r="I13" s="24"/>
      <c r="J13" s="24"/>
      <c r="K13" s="24"/>
      <c r="L13" s="24"/>
      <c r="M13" s="24" t="s">
        <v>210</v>
      </c>
      <c r="N13" s="24"/>
      <c r="O13" s="24"/>
      <c r="P13" s="24"/>
      <c r="Q13" s="24"/>
      <c r="R13" s="24"/>
      <c r="S13" s="24"/>
      <c r="T13" s="24"/>
      <c r="U13" s="24"/>
      <c r="V13" s="24"/>
    </row>
    <row r="16" spans="1:22" x14ac:dyDescent="0.3">
      <c r="A16" s="20"/>
    </row>
    <row r="24" spans="9:53" s="19" customFormat="1" x14ac:dyDescent="0.3">
      <c r="I24" s="25" t="s">
        <v>81</v>
      </c>
      <c r="J24" s="25" t="s">
        <v>85</v>
      </c>
      <c r="K24" s="25" t="s">
        <v>90</v>
      </c>
      <c r="L24" s="25" t="s">
        <v>77</v>
      </c>
      <c r="M24" s="25" t="s">
        <v>278</v>
      </c>
      <c r="N24" s="25" t="s">
        <v>110</v>
      </c>
      <c r="O24" s="25" t="s">
        <v>277</v>
      </c>
      <c r="P24" s="25" t="s">
        <v>276</v>
      </c>
      <c r="Q24" s="25" t="s">
        <v>275</v>
      </c>
      <c r="R24" s="25" t="s">
        <v>253</v>
      </c>
      <c r="S24" s="25" t="s">
        <v>72</v>
      </c>
      <c r="T24" s="24" t="s">
        <v>283</v>
      </c>
      <c r="U24" s="25" t="s">
        <v>131</v>
      </c>
      <c r="V24" s="25" t="s">
        <v>132</v>
      </c>
      <c r="W24" s="25" t="s">
        <v>273</v>
      </c>
      <c r="X24" s="25" t="s">
        <v>82</v>
      </c>
      <c r="Y24" s="25" t="s">
        <v>272</v>
      </c>
      <c r="Z24" s="25" t="s">
        <v>80</v>
      </c>
      <c r="AA24" s="25" t="s">
        <v>83</v>
      </c>
      <c r="AB24" s="25" t="s">
        <v>163</v>
      </c>
      <c r="AC24" s="25" t="s">
        <v>167</v>
      </c>
      <c r="AD24" s="25" t="s">
        <v>168</v>
      </c>
      <c r="AE24" s="25" t="s">
        <v>169</v>
      </c>
      <c r="AF24" s="25" t="s">
        <v>170</v>
      </c>
      <c r="AG24" s="25" t="s">
        <v>171</v>
      </c>
      <c r="AH24" s="25" t="s">
        <v>172</v>
      </c>
      <c r="AI24" s="25" t="s">
        <v>173</v>
      </c>
      <c r="AJ24" s="25" t="s">
        <v>174</v>
      </c>
      <c r="AK24" s="25" t="s">
        <v>175</v>
      </c>
      <c r="AL24" s="25" t="s">
        <v>209</v>
      </c>
      <c r="AM24" s="25" t="s">
        <v>210</v>
      </c>
      <c r="AN24" s="24" t="s">
        <v>246</v>
      </c>
      <c r="AO24" s="24" t="s">
        <v>247</v>
      </c>
      <c r="AP24" s="24" t="s">
        <v>248</v>
      </c>
      <c r="AQ24" s="24" t="s">
        <v>249</v>
      </c>
      <c r="AR24" s="24" t="s">
        <v>251</v>
      </c>
      <c r="AS24" s="24" t="s">
        <v>250</v>
      </c>
      <c r="AT24" s="24" t="s">
        <v>281</v>
      </c>
      <c r="AU24" s="24" t="s">
        <v>280</v>
      </c>
      <c r="AV24" s="24" t="s">
        <v>222</v>
      </c>
      <c r="AW24" s="24" t="s">
        <v>223</v>
      </c>
      <c r="AX24" s="24" t="s">
        <v>245</v>
      </c>
      <c r="AY24" s="24" t="s">
        <v>244</v>
      </c>
      <c r="AZ24" s="24" t="s">
        <v>207</v>
      </c>
      <c r="BA24" s="24" t="s">
        <v>208</v>
      </c>
    </row>
    <row r="25" spans="9:53" s="19" customFormat="1" ht="6.6" customHeight="1" x14ac:dyDescent="0.3">
      <c r="I25" s="25">
        <f>COUNTA(I26:I67)</f>
        <v>1</v>
      </c>
      <c r="J25" s="25">
        <f t="shared" ref="J25:BA25" si="0">COUNTA(J26:J67)</f>
        <v>4</v>
      </c>
      <c r="K25" s="25">
        <f t="shared" si="0"/>
        <v>3</v>
      </c>
      <c r="L25" s="25">
        <f t="shared" si="0"/>
        <v>2</v>
      </c>
      <c r="M25" s="25">
        <f t="shared" si="0"/>
        <v>4</v>
      </c>
      <c r="N25" s="25">
        <f t="shared" si="0"/>
        <v>2</v>
      </c>
      <c r="O25" s="25">
        <f t="shared" si="0"/>
        <v>7</v>
      </c>
      <c r="P25" s="25">
        <f t="shared" si="0"/>
        <v>7</v>
      </c>
      <c r="Q25" s="25">
        <f t="shared" si="0"/>
        <v>7</v>
      </c>
      <c r="R25" s="25">
        <f t="shared" si="0"/>
        <v>2</v>
      </c>
      <c r="S25" s="25">
        <f t="shared" si="0"/>
        <v>8</v>
      </c>
      <c r="T25" s="25">
        <f t="shared" si="0"/>
        <v>8</v>
      </c>
      <c r="U25" s="25">
        <f t="shared" si="0"/>
        <v>1</v>
      </c>
      <c r="V25" s="25">
        <f t="shared" si="0"/>
        <v>1</v>
      </c>
      <c r="W25" s="25">
        <f t="shared" si="0"/>
        <v>1</v>
      </c>
      <c r="X25" s="25">
        <f t="shared" si="0"/>
        <v>1</v>
      </c>
      <c r="Y25" s="25">
        <f t="shared" si="0"/>
        <v>1</v>
      </c>
      <c r="Z25" s="25">
        <f t="shared" si="0"/>
        <v>2</v>
      </c>
      <c r="AA25" s="25">
        <f t="shared" si="0"/>
        <v>7</v>
      </c>
      <c r="AB25" s="25">
        <f t="shared" si="0"/>
        <v>3</v>
      </c>
      <c r="AC25" s="25">
        <f t="shared" si="0"/>
        <v>1</v>
      </c>
      <c r="AD25" s="25">
        <f t="shared" si="0"/>
        <v>1</v>
      </c>
      <c r="AE25" s="25">
        <f t="shared" si="0"/>
        <v>1</v>
      </c>
      <c r="AF25" s="25">
        <f t="shared" si="0"/>
        <v>3</v>
      </c>
      <c r="AG25" s="25">
        <f t="shared" si="0"/>
        <v>2</v>
      </c>
      <c r="AH25" s="25">
        <f t="shared" si="0"/>
        <v>2</v>
      </c>
      <c r="AI25" s="25">
        <f t="shared" si="0"/>
        <v>1</v>
      </c>
      <c r="AJ25" s="25">
        <f t="shared" si="0"/>
        <v>2</v>
      </c>
      <c r="AK25" s="25">
        <f t="shared" si="0"/>
        <v>1</v>
      </c>
      <c r="AL25" s="25">
        <f t="shared" si="0"/>
        <v>3</v>
      </c>
      <c r="AM25" s="25">
        <f t="shared" si="0"/>
        <v>42</v>
      </c>
      <c r="AN25" s="25">
        <f t="shared" si="0"/>
        <v>1</v>
      </c>
      <c r="AO25" s="25">
        <f t="shared" si="0"/>
        <v>1</v>
      </c>
      <c r="AP25" s="25">
        <f t="shared" si="0"/>
        <v>1</v>
      </c>
      <c r="AQ25" s="25">
        <f t="shared" si="0"/>
        <v>1</v>
      </c>
      <c r="AR25" s="25">
        <f t="shared" si="0"/>
        <v>1</v>
      </c>
      <c r="AS25" s="25">
        <f t="shared" si="0"/>
        <v>1</v>
      </c>
      <c r="AT25" s="25">
        <f t="shared" si="0"/>
        <v>1</v>
      </c>
      <c r="AU25" s="25">
        <f t="shared" si="0"/>
        <v>1</v>
      </c>
      <c r="AV25" s="25">
        <f t="shared" si="0"/>
        <v>1</v>
      </c>
      <c r="AW25" s="25">
        <f t="shared" si="0"/>
        <v>1</v>
      </c>
      <c r="AX25" s="25">
        <f t="shared" si="0"/>
        <v>1</v>
      </c>
      <c r="AY25" s="25">
        <f t="shared" si="0"/>
        <v>1</v>
      </c>
      <c r="AZ25" s="25">
        <f t="shared" si="0"/>
        <v>1</v>
      </c>
      <c r="BA25" s="25">
        <f t="shared" si="0"/>
        <v>1</v>
      </c>
    </row>
    <row r="26" spans="9:53" x14ac:dyDescent="0.3">
      <c r="I26" s="26" t="s">
        <v>84</v>
      </c>
      <c r="J26" s="26" t="s">
        <v>86</v>
      </c>
      <c r="K26" s="26" t="s">
        <v>91</v>
      </c>
      <c r="L26" s="26" t="s">
        <v>94</v>
      </c>
      <c r="M26" s="26" t="s">
        <v>127</v>
      </c>
      <c r="N26" s="26" t="s">
        <v>111</v>
      </c>
      <c r="O26" s="26" t="s">
        <v>96</v>
      </c>
      <c r="P26" s="26" t="s">
        <v>120</v>
      </c>
      <c r="Q26" s="26" t="s">
        <v>113</v>
      </c>
      <c r="R26" s="26" t="s">
        <v>103</v>
      </c>
      <c r="S26" s="26" t="s">
        <v>242</v>
      </c>
      <c r="T26" s="26" t="s">
        <v>224</v>
      </c>
      <c r="U26" s="26" t="s">
        <v>134</v>
      </c>
      <c r="V26" s="26" t="s">
        <v>135</v>
      </c>
      <c r="W26" s="26" t="s">
        <v>136</v>
      </c>
      <c r="X26" s="26" t="s">
        <v>82</v>
      </c>
      <c r="Y26" s="26" t="s">
        <v>133</v>
      </c>
      <c r="Z26" s="26" t="s">
        <v>158</v>
      </c>
      <c r="AA26" s="26" t="s">
        <v>150</v>
      </c>
      <c r="AB26" s="26" t="s">
        <v>164</v>
      </c>
      <c r="AC26" s="26" t="s">
        <v>183</v>
      </c>
      <c r="AD26" s="26" t="s">
        <v>191</v>
      </c>
      <c r="AE26" s="26" t="s">
        <v>192</v>
      </c>
      <c r="AF26" s="26" t="s">
        <v>184</v>
      </c>
      <c r="AG26" s="26" t="s">
        <v>187</v>
      </c>
      <c r="AH26" s="26" t="s">
        <v>189</v>
      </c>
      <c r="AI26" s="26" t="s">
        <v>173</v>
      </c>
      <c r="AJ26" s="26" t="s">
        <v>193</v>
      </c>
      <c r="AK26" s="26" t="s">
        <v>175</v>
      </c>
      <c r="AL26" s="26" t="s">
        <v>216</v>
      </c>
      <c r="AM26" s="26" t="s">
        <v>109</v>
      </c>
      <c r="AN26">
        <v>0</v>
      </c>
      <c r="AO26">
        <v>0</v>
      </c>
      <c r="AP26">
        <v>0</v>
      </c>
      <c r="AQ26">
        <v>0</v>
      </c>
      <c r="AR26">
        <v>0</v>
      </c>
      <c r="AS26">
        <v>0</v>
      </c>
      <c r="AT26">
        <v>0</v>
      </c>
      <c r="AU26">
        <v>0</v>
      </c>
      <c r="AV26">
        <v>0</v>
      </c>
      <c r="AW26">
        <v>0</v>
      </c>
      <c r="AX26">
        <v>0</v>
      </c>
      <c r="AY26">
        <v>0</v>
      </c>
      <c r="AZ26">
        <v>0</v>
      </c>
      <c r="BA26">
        <v>0</v>
      </c>
    </row>
    <row r="27" spans="9:53" x14ac:dyDescent="0.3">
      <c r="I27" s="26"/>
      <c r="J27" s="26" t="s">
        <v>87</v>
      </c>
      <c r="K27" s="26" t="s">
        <v>92</v>
      </c>
      <c r="L27" s="26" t="s">
        <v>95</v>
      </c>
      <c r="M27" s="26" t="s">
        <v>128</v>
      </c>
      <c r="N27" s="26" t="s">
        <v>112</v>
      </c>
      <c r="O27" s="26" t="s">
        <v>97</v>
      </c>
      <c r="P27" s="26" t="s">
        <v>121</v>
      </c>
      <c r="Q27" s="26" t="s">
        <v>114</v>
      </c>
      <c r="R27" s="26" t="s">
        <v>104</v>
      </c>
      <c r="S27" s="26" t="s">
        <v>243</v>
      </c>
      <c r="T27" s="26" t="s">
        <v>225</v>
      </c>
      <c r="U27" s="26"/>
      <c r="V27" s="26"/>
      <c r="W27" s="26"/>
      <c r="X27" s="26"/>
      <c r="Y27" s="26"/>
      <c r="Z27" s="26" t="s">
        <v>159</v>
      </c>
      <c r="AA27" s="26" t="s">
        <v>151</v>
      </c>
      <c r="AB27" s="26" t="s">
        <v>165</v>
      </c>
      <c r="AC27" s="26"/>
      <c r="AD27" s="26"/>
      <c r="AE27" s="26"/>
      <c r="AF27" s="26" t="s">
        <v>185</v>
      </c>
      <c r="AG27" s="26" t="s">
        <v>188</v>
      </c>
      <c r="AH27" s="26" t="s">
        <v>190</v>
      </c>
      <c r="AI27" s="26"/>
      <c r="AJ27" s="26" t="s">
        <v>194</v>
      </c>
      <c r="AK27" s="26"/>
      <c r="AL27" s="26" t="s">
        <v>217</v>
      </c>
      <c r="AM27" s="26" t="s">
        <v>140</v>
      </c>
      <c r="AQ27" s="19"/>
      <c r="AR27" s="19"/>
      <c r="AS27" s="19"/>
      <c r="AT27" s="19"/>
      <c r="AU27" s="19"/>
    </row>
    <row r="28" spans="9:53" x14ac:dyDescent="0.3">
      <c r="I28" s="26"/>
      <c r="J28" s="26" t="s">
        <v>88</v>
      </c>
      <c r="K28" s="26" t="s">
        <v>93</v>
      </c>
      <c r="L28" s="26"/>
      <c r="M28" s="26" t="s">
        <v>129</v>
      </c>
      <c r="N28" s="26"/>
      <c r="O28" s="26" t="s">
        <v>98</v>
      </c>
      <c r="P28" s="26" t="s">
        <v>122</v>
      </c>
      <c r="Q28" s="26" t="s">
        <v>115</v>
      </c>
      <c r="R28" s="26"/>
      <c r="S28" s="26" t="s">
        <v>236</v>
      </c>
      <c r="T28" s="26" t="s">
        <v>226</v>
      </c>
      <c r="U28" s="26"/>
      <c r="V28" s="26"/>
      <c r="W28" s="26"/>
      <c r="X28" s="26"/>
      <c r="Y28" s="26"/>
      <c r="Z28" s="26"/>
      <c r="AA28" s="26" t="s">
        <v>152</v>
      </c>
      <c r="AB28" s="26" t="s">
        <v>166</v>
      </c>
      <c r="AC28" s="26"/>
      <c r="AD28" s="26"/>
      <c r="AE28" s="26"/>
      <c r="AF28" s="26" t="s">
        <v>186</v>
      </c>
      <c r="AG28" s="26"/>
      <c r="AH28" s="26"/>
      <c r="AI28" s="26"/>
      <c r="AJ28" s="26"/>
      <c r="AK28" s="26"/>
      <c r="AL28" s="26" t="s">
        <v>218</v>
      </c>
      <c r="AM28" s="26" t="s">
        <v>149</v>
      </c>
      <c r="AQ28" s="19"/>
      <c r="AR28" s="19"/>
      <c r="AS28" s="19"/>
      <c r="AT28" s="19"/>
      <c r="AU28" s="19"/>
    </row>
    <row r="29" spans="9:53" x14ac:dyDescent="0.3">
      <c r="I29" s="26"/>
      <c r="J29" s="26" t="s">
        <v>89</v>
      </c>
      <c r="K29" s="26"/>
      <c r="L29" s="26"/>
      <c r="M29" s="26" t="s">
        <v>130</v>
      </c>
      <c r="N29" s="26"/>
      <c r="O29" s="26" t="s">
        <v>99</v>
      </c>
      <c r="P29" s="26" t="s">
        <v>123</v>
      </c>
      <c r="Q29" s="26" t="s">
        <v>116</v>
      </c>
      <c r="R29" s="26"/>
      <c r="S29" s="26" t="s">
        <v>237</v>
      </c>
      <c r="T29" s="26" t="s">
        <v>227</v>
      </c>
      <c r="U29" s="26"/>
      <c r="V29" s="26"/>
      <c r="W29" s="26"/>
      <c r="X29" s="26"/>
      <c r="Y29" s="26"/>
      <c r="Z29" s="26"/>
      <c r="AA29" s="26" t="s">
        <v>153</v>
      </c>
      <c r="AB29" s="26"/>
      <c r="AC29" s="26"/>
      <c r="AD29" s="26"/>
      <c r="AE29" s="26"/>
      <c r="AF29" s="26"/>
      <c r="AG29" s="26"/>
      <c r="AH29" s="26"/>
      <c r="AI29" s="26"/>
      <c r="AJ29" s="26"/>
      <c r="AK29" s="26"/>
      <c r="AL29" s="26"/>
      <c r="AM29" s="26" t="s">
        <v>211</v>
      </c>
      <c r="AQ29" s="19"/>
      <c r="AR29" s="19"/>
      <c r="AS29" s="19"/>
      <c r="AT29" s="19"/>
      <c r="AU29" s="19"/>
    </row>
    <row r="30" spans="9:53" x14ac:dyDescent="0.3">
      <c r="I30" s="26"/>
      <c r="J30" s="26"/>
      <c r="K30" s="26"/>
      <c r="L30" s="26"/>
      <c r="M30" s="26"/>
      <c r="N30" s="26"/>
      <c r="O30" s="26" t="s">
        <v>100</v>
      </c>
      <c r="P30" s="26" t="s">
        <v>124</v>
      </c>
      <c r="Q30" s="26" t="s">
        <v>117</v>
      </c>
      <c r="R30" s="26"/>
      <c r="S30" s="26" t="s">
        <v>238</v>
      </c>
      <c r="T30" s="26" t="s">
        <v>228</v>
      </c>
      <c r="U30" s="26"/>
      <c r="V30" s="26"/>
      <c r="W30" s="26"/>
      <c r="X30" s="26"/>
      <c r="Y30" s="26"/>
      <c r="Z30" s="26"/>
      <c r="AA30" s="26" t="s">
        <v>154</v>
      </c>
      <c r="AB30" s="26"/>
      <c r="AC30" s="26"/>
      <c r="AD30" s="26"/>
      <c r="AE30" s="26"/>
      <c r="AF30" s="26"/>
      <c r="AG30" s="26"/>
      <c r="AH30" s="26"/>
      <c r="AI30" s="26"/>
      <c r="AJ30" s="26"/>
      <c r="AK30" s="26"/>
      <c r="AL30" s="26"/>
      <c r="AM30" s="26" t="s">
        <v>180</v>
      </c>
    </row>
    <row r="31" spans="9:53" x14ac:dyDescent="0.3">
      <c r="I31" s="26"/>
      <c r="J31" s="26"/>
      <c r="K31" s="26"/>
      <c r="L31" s="26"/>
      <c r="M31" s="26"/>
      <c r="N31" s="26"/>
      <c r="O31" s="26" t="s">
        <v>101</v>
      </c>
      <c r="P31" s="26" t="s">
        <v>125</v>
      </c>
      <c r="Q31" s="26" t="s">
        <v>118</v>
      </c>
      <c r="R31" s="26"/>
      <c r="S31" s="26" t="s">
        <v>239</v>
      </c>
      <c r="T31" s="26" t="s">
        <v>229</v>
      </c>
      <c r="U31" s="26"/>
      <c r="V31" s="26"/>
      <c r="W31" s="26"/>
      <c r="X31" s="26"/>
      <c r="Y31" s="26"/>
      <c r="Z31" s="26"/>
      <c r="AA31" s="26" t="s">
        <v>155</v>
      </c>
      <c r="AB31" s="26"/>
      <c r="AC31" s="26"/>
      <c r="AD31" s="26"/>
      <c r="AE31" s="26"/>
      <c r="AF31" s="26"/>
      <c r="AG31" s="26"/>
      <c r="AH31" s="26"/>
      <c r="AI31" s="26"/>
      <c r="AJ31" s="26"/>
      <c r="AK31" s="26"/>
      <c r="AL31" s="26"/>
      <c r="AM31" s="26" t="s">
        <v>232</v>
      </c>
    </row>
    <row r="32" spans="9:53" x14ac:dyDescent="0.3">
      <c r="I32" s="26"/>
      <c r="J32" s="26"/>
      <c r="K32" s="26"/>
      <c r="L32" s="26"/>
      <c r="M32" s="26"/>
      <c r="N32" s="26"/>
      <c r="O32" s="26" t="s">
        <v>102</v>
      </c>
      <c r="P32" s="26" t="s">
        <v>126</v>
      </c>
      <c r="Q32" s="26" t="s">
        <v>119</v>
      </c>
      <c r="R32" s="26"/>
      <c r="S32" s="26" t="s">
        <v>240</v>
      </c>
      <c r="T32" s="26" t="s">
        <v>230</v>
      </c>
      <c r="U32" s="26"/>
      <c r="V32" s="26"/>
      <c r="W32" s="26"/>
      <c r="X32" s="26"/>
      <c r="Y32" s="26"/>
      <c r="Z32" s="26"/>
      <c r="AA32" s="26" t="s">
        <v>156</v>
      </c>
      <c r="AB32" s="26"/>
      <c r="AC32" s="26"/>
      <c r="AD32" s="26"/>
      <c r="AE32" s="26"/>
      <c r="AF32" s="26"/>
      <c r="AG32" s="26"/>
      <c r="AH32" s="26"/>
      <c r="AI32" s="26"/>
      <c r="AJ32" s="26"/>
      <c r="AK32" s="26"/>
      <c r="AL32" s="26"/>
      <c r="AM32" s="26" t="s">
        <v>160</v>
      </c>
    </row>
    <row r="33" spans="9:39" x14ac:dyDescent="0.3">
      <c r="I33" s="26"/>
      <c r="J33" s="26"/>
      <c r="K33" s="26"/>
      <c r="L33" s="26"/>
      <c r="M33" s="26"/>
      <c r="N33" s="26"/>
      <c r="O33" s="26"/>
      <c r="P33" s="26"/>
      <c r="Q33" s="26"/>
      <c r="R33" s="26"/>
      <c r="S33" s="26" t="s">
        <v>241</v>
      </c>
      <c r="T33" s="26" t="s">
        <v>231</v>
      </c>
      <c r="U33" s="26"/>
      <c r="V33" s="26"/>
      <c r="W33" s="26"/>
      <c r="X33" s="26"/>
      <c r="Y33" s="26"/>
      <c r="Z33" s="26"/>
      <c r="AA33" s="26"/>
      <c r="AB33" s="26"/>
      <c r="AC33" s="26"/>
      <c r="AD33" s="26"/>
      <c r="AE33" s="26"/>
      <c r="AF33" s="26"/>
      <c r="AG33" s="26"/>
      <c r="AH33" s="26"/>
      <c r="AI33" s="26"/>
      <c r="AJ33" s="26"/>
      <c r="AK33" s="26"/>
      <c r="AL33" s="26"/>
      <c r="AM33" s="26" t="s">
        <v>161</v>
      </c>
    </row>
    <row r="34" spans="9:39" x14ac:dyDescent="0.3">
      <c r="I34" s="26"/>
      <c r="J34" s="26"/>
      <c r="K34" s="26"/>
      <c r="L34" s="26"/>
      <c r="M34" s="26"/>
      <c r="N34" s="26"/>
      <c r="O34" s="26"/>
      <c r="P34" s="26"/>
      <c r="Q34" s="26"/>
      <c r="R34" s="26"/>
      <c r="S34" s="26"/>
      <c r="T34" s="26"/>
      <c r="U34" s="26"/>
      <c r="V34" s="26"/>
      <c r="W34" s="26"/>
      <c r="X34" s="26"/>
      <c r="Y34" s="26"/>
      <c r="Z34" s="26"/>
      <c r="AA34" s="26"/>
      <c r="AB34" s="26"/>
      <c r="AC34" s="26"/>
      <c r="AD34" s="26"/>
      <c r="AE34" s="26"/>
      <c r="AF34" s="26"/>
      <c r="AG34" s="26"/>
      <c r="AH34" s="26"/>
      <c r="AI34" s="26"/>
      <c r="AJ34" s="26"/>
      <c r="AK34" s="26"/>
      <c r="AL34" s="26"/>
      <c r="AM34" s="26" t="s">
        <v>233</v>
      </c>
    </row>
    <row r="35" spans="9:39" x14ac:dyDescent="0.3">
      <c r="I35" s="26"/>
      <c r="J35" s="26"/>
      <c r="K35" s="26"/>
      <c r="L35" s="26"/>
      <c r="M35" s="26"/>
      <c r="N35" s="26"/>
      <c r="O35" s="26"/>
      <c r="P35" s="26"/>
      <c r="Q35" s="26"/>
      <c r="R35" s="26"/>
      <c r="S35" s="26"/>
      <c r="T35" s="26"/>
      <c r="U35" s="26"/>
      <c r="V35" s="26"/>
      <c r="W35" s="26"/>
      <c r="X35" s="26"/>
      <c r="Y35" s="26"/>
      <c r="Z35" s="26"/>
      <c r="AA35" s="26"/>
      <c r="AB35" s="26"/>
      <c r="AC35" s="26"/>
      <c r="AD35" s="26"/>
      <c r="AE35" s="26"/>
      <c r="AF35" s="26"/>
      <c r="AG35" s="26"/>
      <c r="AH35" s="26"/>
      <c r="AI35" s="26"/>
      <c r="AJ35" s="26"/>
      <c r="AK35" s="26"/>
      <c r="AL35" s="26"/>
      <c r="AM35" s="26" t="s">
        <v>235</v>
      </c>
    </row>
    <row r="36" spans="9:39" x14ac:dyDescent="0.3">
      <c r="I36" s="26"/>
      <c r="J36" s="26"/>
      <c r="K36" s="26"/>
      <c r="L36" s="26"/>
      <c r="M36" s="26"/>
      <c r="N36" s="26"/>
      <c r="O36" s="26"/>
      <c r="P36" s="26"/>
      <c r="Q36" s="26"/>
      <c r="R36" s="26"/>
      <c r="S36" s="26"/>
      <c r="T36" s="26"/>
      <c r="U36" s="26"/>
      <c r="V36" s="26"/>
      <c r="W36" s="26"/>
      <c r="X36" s="26"/>
      <c r="Y36" s="26"/>
      <c r="Z36" s="26"/>
      <c r="AA36" s="26"/>
      <c r="AB36" s="26"/>
      <c r="AC36" s="26"/>
      <c r="AD36" s="26"/>
      <c r="AE36" s="26"/>
      <c r="AF36" s="26"/>
      <c r="AG36" s="26"/>
      <c r="AH36" s="26"/>
      <c r="AI36" s="26"/>
      <c r="AJ36" s="26"/>
      <c r="AK36" s="26"/>
      <c r="AL36" s="26"/>
      <c r="AM36" s="26" t="s">
        <v>106</v>
      </c>
    </row>
    <row r="37" spans="9:39" x14ac:dyDescent="0.3">
      <c r="I37" s="26"/>
      <c r="J37" s="26"/>
      <c r="K37" s="26"/>
      <c r="L37" s="26"/>
      <c r="M37" s="26"/>
      <c r="N37" s="26"/>
      <c r="O37" s="26"/>
      <c r="P37" s="26"/>
      <c r="Q37" s="26"/>
      <c r="R37" s="26"/>
      <c r="S37" s="26"/>
      <c r="T37" s="26"/>
      <c r="U37" s="26"/>
      <c r="V37" s="26"/>
      <c r="W37" s="26"/>
      <c r="X37" s="26"/>
      <c r="Y37" s="26"/>
      <c r="Z37" s="26"/>
      <c r="AA37" s="26"/>
      <c r="AB37" s="26"/>
      <c r="AC37" s="26"/>
      <c r="AD37" s="26"/>
      <c r="AE37" s="26"/>
      <c r="AF37" s="26"/>
      <c r="AG37" s="26"/>
      <c r="AH37" s="26"/>
      <c r="AI37" s="26"/>
      <c r="AJ37" s="26"/>
      <c r="AK37" s="26"/>
      <c r="AL37" s="26"/>
      <c r="AM37" s="26" t="s">
        <v>107</v>
      </c>
    </row>
    <row r="38" spans="9:39" x14ac:dyDescent="0.3">
      <c r="I38" s="26"/>
      <c r="J38" s="26"/>
      <c r="K38" s="26"/>
      <c r="L38" s="26"/>
      <c r="M38" s="26"/>
      <c r="N38" s="26"/>
      <c r="O38" s="26"/>
      <c r="P38" s="26"/>
      <c r="Q38" s="26"/>
      <c r="R38" s="26"/>
      <c r="S38" s="26"/>
      <c r="T38" s="26"/>
      <c r="U38" s="26"/>
      <c r="V38" s="26"/>
      <c r="W38" s="26"/>
      <c r="X38" s="26"/>
      <c r="Y38" s="26"/>
      <c r="Z38" s="26"/>
      <c r="AA38" s="26"/>
      <c r="AB38" s="26"/>
      <c r="AC38" s="26"/>
      <c r="AD38" s="26"/>
      <c r="AE38" s="26"/>
      <c r="AF38" s="26"/>
      <c r="AG38" s="26"/>
      <c r="AH38" s="26"/>
      <c r="AI38" s="26"/>
      <c r="AJ38" s="26"/>
      <c r="AK38" s="26"/>
      <c r="AL38" s="26"/>
      <c r="AM38" s="26" t="s">
        <v>108</v>
      </c>
    </row>
    <row r="39" spans="9:39" x14ac:dyDescent="0.3">
      <c r="I39" s="26"/>
      <c r="J39" s="26"/>
      <c r="K39" s="26"/>
      <c r="L39" s="26"/>
      <c r="M39" s="26"/>
      <c r="N39" s="26"/>
      <c r="O39" s="26"/>
      <c r="P39" s="26"/>
      <c r="Q39" s="26"/>
      <c r="R39" s="26"/>
      <c r="S39" s="26"/>
      <c r="T39" s="26"/>
      <c r="U39" s="26"/>
      <c r="V39" s="26"/>
      <c r="W39" s="26"/>
      <c r="X39" s="26"/>
      <c r="Y39" s="26"/>
      <c r="Z39" s="26"/>
      <c r="AA39" s="26"/>
      <c r="AB39" s="26"/>
      <c r="AC39" s="26"/>
      <c r="AD39" s="26"/>
      <c r="AE39" s="26"/>
      <c r="AF39" s="26"/>
      <c r="AG39" s="26"/>
      <c r="AH39" s="26"/>
      <c r="AI39" s="26"/>
      <c r="AJ39" s="26"/>
      <c r="AK39" s="26"/>
      <c r="AL39" s="26"/>
      <c r="AM39" s="26" t="s">
        <v>139</v>
      </c>
    </row>
    <row r="40" spans="9:39" x14ac:dyDescent="0.3">
      <c r="I40" s="26"/>
      <c r="J40" s="26"/>
      <c r="K40" s="26"/>
      <c r="L40" s="26"/>
      <c r="M40" s="26"/>
      <c r="N40" s="26"/>
      <c r="O40" s="26"/>
      <c r="P40" s="26"/>
      <c r="Q40" s="26"/>
      <c r="R40" s="26"/>
      <c r="S40" s="26"/>
      <c r="T40" s="26"/>
      <c r="U40" s="26"/>
      <c r="V40" s="26"/>
      <c r="W40" s="26"/>
      <c r="X40" s="26"/>
      <c r="Y40" s="26"/>
      <c r="Z40" s="26"/>
      <c r="AA40" s="26"/>
      <c r="AB40" s="26"/>
      <c r="AC40" s="26"/>
      <c r="AD40" s="26"/>
      <c r="AE40" s="26"/>
      <c r="AF40" s="26"/>
      <c r="AG40" s="26"/>
      <c r="AH40" s="26"/>
      <c r="AI40" s="26"/>
      <c r="AJ40" s="26"/>
      <c r="AK40" s="26"/>
      <c r="AL40" s="26"/>
      <c r="AM40" s="26" t="s">
        <v>145</v>
      </c>
    </row>
    <row r="41" spans="9:39" x14ac:dyDescent="0.3">
      <c r="I41" s="26"/>
      <c r="J41" s="26"/>
      <c r="K41" s="26"/>
      <c r="L41" s="26"/>
      <c r="M41" s="26"/>
      <c r="N41" s="26"/>
      <c r="O41" s="26"/>
      <c r="P41" s="26"/>
      <c r="Q41" s="26"/>
      <c r="R41" s="26"/>
      <c r="S41" s="26"/>
      <c r="T41" s="26"/>
      <c r="U41" s="26"/>
      <c r="V41" s="26"/>
      <c r="W41" s="26"/>
      <c r="X41" s="26"/>
      <c r="Y41" s="26"/>
      <c r="Z41" s="26"/>
      <c r="AA41" s="26"/>
      <c r="AB41" s="26"/>
      <c r="AC41" s="26"/>
      <c r="AD41" s="26"/>
      <c r="AE41" s="26"/>
      <c r="AF41" s="26"/>
      <c r="AG41" s="26"/>
      <c r="AH41" s="26"/>
      <c r="AI41" s="26"/>
      <c r="AJ41" s="26"/>
      <c r="AK41" s="26"/>
      <c r="AL41" s="26"/>
      <c r="AM41" s="26" t="s">
        <v>146</v>
      </c>
    </row>
    <row r="42" spans="9:39" x14ac:dyDescent="0.3">
      <c r="I42" s="26"/>
      <c r="J42" s="26"/>
      <c r="K42" s="26"/>
      <c r="L42" s="26"/>
      <c r="M42" s="26"/>
      <c r="N42" s="26"/>
      <c r="O42" s="26"/>
      <c r="P42" s="26"/>
      <c r="Q42" s="26"/>
      <c r="R42" s="26"/>
      <c r="S42" s="26"/>
      <c r="T42" s="26"/>
      <c r="U42" s="26"/>
      <c r="V42" s="26"/>
      <c r="W42" s="26"/>
      <c r="X42" s="26"/>
      <c r="Y42" s="26"/>
      <c r="Z42" s="26"/>
      <c r="AA42" s="26"/>
      <c r="AB42" s="26"/>
      <c r="AC42" s="26"/>
      <c r="AD42" s="26"/>
      <c r="AE42" s="26"/>
      <c r="AF42" s="26"/>
      <c r="AG42" s="26"/>
      <c r="AH42" s="26"/>
      <c r="AI42" s="26"/>
      <c r="AJ42" s="26"/>
      <c r="AK42" s="26"/>
      <c r="AL42" s="26"/>
      <c r="AM42" s="26" t="s">
        <v>147</v>
      </c>
    </row>
    <row r="43" spans="9:39" x14ac:dyDescent="0.3">
      <c r="I43" s="26"/>
      <c r="J43" s="26"/>
      <c r="K43" s="26"/>
      <c r="L43" s="26"/>
      <c r="M43" s="26"/>
      <c r="N43" s="26"/>
      <c r="O43" s="26"/>
      <c r="P43" s="26"/>
      <c r="Q43" s="26"/>
      <c r="R43" s="26"/>
      <c r="S43" s="26"/>
      <c r="T43" s="26"/>
      <c r="U43" s="26"/>
      <c r="V43" s="26"/>
      <c r="W43" s="26"/>
      <c r="X43" s="26"/>
      <c r="Y43" s="26"/>
      <c r="Z43" s="26"/>
      <c r="AA43" s="26"/>
      <c r="AB43" s="26"/>
      <c r="AC43" s="26"/>
      <c r="AD43" s="26"/>
      <c r="AE43" s="26"/>
      <c r="AF43" s="26"/>
      <c r="AG43" s="26"/>
      <c r="AH43" s="26"/>
      <c r="AI43" s="26"/>
      <c r="AJ43" s="26"/>
      <c r="AK43" s="26"/>
      <c r="AL43" s="26"/>
      <c r="AM43" s="26" t="s">
        <v>148</v>
      </c>
    </row>
    <row r="44" spans="9:39" x14ac:dyDescent="0.3">
      <c r="I44" s="26"/>
      <c r="J44" s="26"/>
      <c r="K44" s="26"/>
      <c r="L44" s="26"/>
      <c r="M44" s="26"/>
      <c r="N44" s="26"/>
      <c r="O44" s="26"/>
      <c r="P44" s="26"/>
      <c r="Q44" s="26"/>
      <c r="R44" s="26"/>
      <c r="S44" s="26"/>
      <c r="T44" s="26"/>
      <c r="U44" s="26"/>
      <c r="V44" s="26"/>
      <c r="W44" s="26"/>
      <c r="X44" s="26"/>
      <c r="Y44" s="26"/>
      <c r="Z44" s="26"/>
      <c r="AA44" s="26"/>
      <c r="AB44" s="26"/>
      <c r="AC44" s="26"/>
      <c r="AD44" s="26"/>
      <c r="AE44" s="26"/>
      <c r="AF44" s="26"/>
      <c r="AG44" s="26"/>
      <c r="AH44" s="26"/>
      <c r="AI44" s="26"/>
      <c r="AJ44" s="26"/>
      <c r="AK44" s="26"/>
      <c r="AL44" s="26"/>
      <c r="AM44" s="26" t="s">
        <v>214</v>
      </c>
    </row>
    <row r="45" spans="9:39" x14ac:dyDescent="0.3">
      <c r="I45" s="26"/>
      <c r="J45" s="26"/>
      <c r="K45" s="26"/>
      <c r="L45" s="26"/>
      <c r="M45" s="26"/>
      <c r="N45" s="26"/>
      <c r="O45" s="26"/>
      <c r="P45" s="26"/>
      <c r="Q45" s="26"/>
      <c r="R45" s="26"/>
      <c r="S45" s="26"/>
      <c r="T45" s="26"/>
      <c r="U45" s="26"/>
      <c r="V45" s="26"/>
      <c r="W45" s="26"/>
      <c r="X45" s="26"/>
      <c r="Y45" s="26"/>
      <c r="Z45" s="26"/>
      <c r="AA45" s="26"/>
      <c r="AB45" s="26"/>
      <c r="AC45" s="26"/>
      <c r="AD45" s="26"/>
      <c r="AE45" s="26"/>
      <c r="AF45" s="26"/>
      <c r="AG45" s="26"/>
      <c r="AH45" s="26"/>
      <c r="AI45" s="26"/>
      <c r="AJ45" s="26"/>
      <c r="AK45" s="26"/>
      <c r="AL45" s="26"/>
      <c r="AM45" s="26" t="s">
        <v>197</v>
      </c>
    </row>
    <row r="46" spans="9:39" x14ac:dyDescent="0.3">
      <c r="I46" s="26"/>
      <c r="J46" s="26"/>
      <c r="K46" s="26"/>
      <c r="L46" s="26"/>
      <c r="M46" s="26"/>
      <c r="N46" s="26"/>
      <c r="O46" s="26"/>
      <c r="P46" s="26"/>
      <c r="Q46" s="26"/>
      <c r="R46" s="26"/>
      <c r="S46" s="26"/>
      <c r="T46" s="26"/>
      <c r="U46" s="26"/>
      <c r="V46" s="26"/>
      <c r="W46" s="26"/>
      <c r="X46" s="26"/>
      <c r="Y46" s="26"/>
      <c r="Z46" s="26"/>
      <c r="AA46" s="26"/>
      <c r="AB46" s="26"/>
      <c r="AC46" s="26"/>
      <c r="AD46" s="26"/>
      <c r="AE46" s="26"/>
      <c r="AF46" s="26"/>
      <c r="AG46" s="26"/>
      <c r="AH46" s="26"/>
      <c r="AI46" s="26"/>
      <c r="AJ46" s="26"/>
      <c r="AK46" s="26"/>
      <c r="AL46" s="26"/>
      <c r="AM46" s="26" t="s">
        <v>198</v>
      </c>
    </row>
    <row r="47" spans="9:39" x14ac:dyDescent="0.3">
      <c r="I47" s="26"/>
      <c r="J47" s="26"/>
      <c r="K47" s="26"/>
      <c r="L47" s="26"/>
      <c r="M47" s="26"/>
      <c r="N47" s="26"/>
      <c r="O47" s="26"/>
      <c r="P47" s="26"/>
      <c r="Q47" s="26"/>
      <c r="R47" s="26"/>
      <c r="S47" s="26"/>
      <c r="T47" s="26"/>
      <c r="U47" s="26"/>
      <c r="V47" s="26"/>
      <c r="W47" s="26"/>
      <c r="X47" s="26"/>
      <c r="Y47" s="26"/>
      <c r="Z47" s="26"/>
      <c r="AA47" s="26"/>
      <c r="AB47" s="26"/>
      <c r="AC47" s="26"/>
      <c r="AD47" s="26"/>
      <c r="AE47" s="26"/>
      <c r="AF47" s="26"/>
      <c r="AG47" s="26"/>
      <c r="AH47" s="26"/>
      <c r="AI47" s="26"/>
      <c r="AJ47" s="26"/>
      <c r="AK47" s="26"/>
      <c r="AL47" s="26"/>
      <c r="AM47" s="26" t="s">
        <v>220</v>
      </c>
    </row>
    <row r="48" spans="9:39" x14ac:dyDescent="0.3">
      <c r="I48" s="26"/>
      <c r="J48" s="26"/>
      <c r="K48" s="26"/>
      <c r="L48" s="26"/>
      <c r="M48" s="26"/>
      <c r="N48" s="26"/>
      <c r="O48" s="26"/>
      <c r="P48" s="26"/>
      <c r="Q48" s="26"/>
      <c r="R48" s="26"/>
      <c r="S48" s="26"/>
      <c r="T48" s="26"/>
      <c r="U48" s="26"/>
      <c r="V48" s="26"/>
      <c r="W48" s="26"/>
      <c r="X48" s="26"/>
      <c r="Y48" s="26"/>
      <c r="Z48" s="26"/>
      <c r="AA48" s="26"/>
      <c r="AB48" s="26"/>
      <c r="AC48" s="26"/>
      <c r="AD48" s="26"/>
      <c r="AE48" s="26"/>
      <c r="AF48" s="26"/>
      <c r="AG48" s="26"/>
      <c r="AH48" s="26"/>
      <c r="AI48" s="26"/>
      <c r="AJ48" s="26"/>
      <c r="AK48" s="26"/>
      <c r="AL48" s="26"/>
      <c r="AM48" s="26" t="s">
        <v>234</v>
      </c>
    </row>
    <row r="49" spans="9:39" x14ac:dyDescent="0.3">
      <c r="I49" s="26"/>
      <c r="J49" s="26"/>
      <c r="K49" s="26"/>
      <c r="L49" s="26"/>
      <c r="M49" s="26"/>
      <c r="N49" s="26"/>
      <c r="O49" s="26"/>
      <c r="P49" s="26"/>
      <c r="Q49" s="26"/>
      <c r="R49" s="26"/>
      <c r="S49" s="26"/>
      <c r="T49" s="26"/>
      <c r="U49" s="26"/>
      <c r="V49" s="26"/>
      <c r="W49" s="26"/>
      <c r="X49" s="26"/>
      <c r="Y49" s="26"/>
      <c r="Z49" s="26"/>
      <c r="AA49" s="26"/>
      <c r="AB49" s="26"/>
      <c r="AC49" s="26"/>
      <c r="AD49" s="26"/>
      <c r="AE49" s="26"/>
      <c r="AF49" s="26"/>
      <c r="AG49" s="26"/>
      <c r="AH49" s="26"/>
      <c r="AI49" s="26"/>
      <c r="AJ49" s="26"/>
      <c r="AK49" s="26"/>
      <c r="AL49" s="26"/>
      <c r="AM49" s="26" t="s">
        <v>202</v>
      </c>
    </row>
    <row r="50" spans="9:39" x14ac:dyDescent="0.3">
      <c r="I50" s="26"/>
      <c r="J50" s="26"/>
      <c r="K50" s="26"/>
      <c r="L50" s="26"/>
      <c r="M50" s="26"/>
      <c r="N50" s="26"/>
      <c r="O50" s="26"/>
      <c r="P50" s="26"/>
      <c r="Q50" s="26"/>
      <c r="R50" s="26"/>
      <c r="S50" s="26"/>
      <c r="T50" s="26"/>
      <c r="U50" s="26"/>
      <c r="V50" s="26"/>
      <c r="W50" s="26"/>
      <c r="X50" s="26"/>
      <c r="Y50" s="26"/>
      <c r="Z50" s="26"/>
      <c r="AA50" s="26"/>
      <c r="AB50" s="26"/>
      <c r="AC50" s="26"/>
      <c r="AD50" s="26"/>
      <c r="AE50" s="26"/>
      <c r="AF50" s="26"/>
      <c r="AG50" s="26"/>
      <c r="AH50" s="26"/>
      <c r="AI50" s="26"/>
      <c r="AJ50" s="26"/>
      <c r="AK50" s="26"/>
      <c r="AL50" s="26"/>
      <c r="AM50" s="26" t="s">
        <v>203</v>
      </c>
    </row>
    <row r="51" spans="9:39" x14ac:dyDescent="0.3">
      <c r="I51" s="26"/>
      <c r="J51" s="26"/>
      <c r="K51" s="26"/>
      <c r="L51" s="26"/>
      <c r="M51" s="26"/>
      <c r="N51" s="26"/>
      <c r="O51" s="26"/>
      <c r="P51" s="26"/>
      <c r="Q51" s="26"/>
      <c r="R51" s="26"/>
      <c r="S51" s="26"/>
      <c r="T51" s="26"/>
      <c r="U51" s="26"/>
      <c r="V51" s="26"/>
      <c r="W51" s="26"/>
      <c r="X51" s="26"/>
      <c r="Y51" s="26"/>
      <c r="Z51" s="26"/>
      <c r="AA51" s="26"/>
      <c r="AB51" s="26"/>
      <c r="AC51" s="26"/>
      <c r="AD51" s="26"/>
      <c r="AE51" s="26"/>
      <c r="AF51" s="26"/>
      <c r="AG51" s="26"/>
      <c r="AH51" s="26"/>
      <c r="AI51" s="26"/>
      <c r="AJ51" s="26"/>
      <c r="AK51" s="26"/>
      <c r="AL51" s="26"/>
      <c r="AM51" s="26" t="s">
        <v>204</v>
      </c>
    </row>
    <row r="52" spans="9:39" x14ac:dyDescent="0.3">
      <c r="I52" s="26"/>
      <c r="J52" s="26"/>
      <c r="K52" s="26"/>
      <c r="L52" s="26"/>
      <c r="M52" s="26"/>
      <c r="N52" s="26"/>
      <c r="O52" s="26"/>
      <c r="P52" s="26"/>
      <c r="Q52" s="26"/>
      <c r="R52" s="26"/>
      <c r="S52" s="26"/>
      <c r="T52" s="26"/>
      <c r="U52" s="26"/>
      <c r="V52" s="26"/>
      <c r="W52" s="26"/>
      <c r="X52" s="26"/>
      <c r="Y52" s="26"/>
      <c r="Z52" s="26"/>
      <c r="AA52" s="26"/>
      <c r="AB52" s="26"/>
      <c r="AC52" s="26"/>
      <c r="AD52" s="26"/>
      <c r="AE52" s="26"/>
      <c r="AF52" s="26"/>
      <c r="AG52" s="26"/>
      <c r="AH52" s="26"/>
      <c r="AI52" s="26"/>
      <c r="AJ52" s="26"/>
      <c r="AK52" s="26"/>
      <c r="AL52" s="26"/>
      <c r="AM52" s="26" t="s">
        <v>137</v>
      </c>
    </row>
    <row r="53" spans="9:39" x14ac:dyDescent="0.3">
      <c r="I53" s="26"/>
      <c r="J53" s="26"/>
      <c r="K53" s="26"/>
      <c r="L53" s="26"/>
      <c r="M53" s="26"/>
      <c r="N53" s="26"/>
      <c r="O53" s="26"/>
      <c r="P53" s="26"/>
      <c r="Q53" s="26"/>
      <c r="R53" s="26"/>
      <c r="S53" s="26"/>
      <c r="T53" s="26"/>
      <c r="U53" s="26"/>
      <c r="V53" s="26"/>
      <c r="W53" s="26"/>
      <c r="X53" s="26"/>
      <c r="Y53" s="26"/>
      <c r="Z53" s="26"/>
      <c r="AA53" s="26"/>
      <c r="AB53" s="26"/>
      <c r="AC53" s="26"/>
      <c r="AD53" s="26"/>
      <c r="AE53" s="26"/>
      <c r="AF53" s="26"/>
      <c r="AG53" s="26"/>
      <c r="AH53" s="26"/>
      <c r="AI53" s="26"/>
      <c r="AJ53" s="26"/>
      <c r="AK53" s="26"/>
      <c r="AL53" s="26"/>
      <c r="AM53" s="26" t="s">
        <v>138</v>
      </c>
    </row>
    <row r="54" spans="9:39" x14ac:dyDescent="0.3">
      <c r="I54" s="26"/>
      <c r="J54" s="26"/>
      <c r="K54" s="26"/>
      <c r="L54" s="26"/>
      <c r="M54" s="26"/>
      <c r="N54" s="26"/>
      <c r="O54" s="26"/>
      <c r="P54" s="26"/>
      <c r="Q54" s="26"/>
      <c r="R54" s="26"/>
      <c r="S54" s="26"/>
      <c r="T54" s="26"/>
      <c r="U54" s="26"/>
      <c r="V54" s="26"/>
      <c r="W54" s="26"/>
      <c r="X54" s="26"/>
      <c r="Y54" s="26"/>
      <c r="Z54" s="26"/>
      <c r="AA54" s="26"/>
      <c r="AB54" s="26"/>
      <c r="AC54" s="26"/>
      <c r="AD54" s="26"/>
      <c r="AE54" s="26"/>
      <c r="AF54" s="26"/>
      <c r="AG54" s="26"/>
      <c r="AH54" s="26"/>
      <c r="AI54" s="26"/>
      <c r="AJ54" s="26"/>
      <c r="AK54" s="26"/>
      <c r="AL54" s="26"/>
      <c r="AM54" s="26" t="s">
        <v>142</v>
      </c>
    </row>
    <row r="55" spans="9:39" x14ac:dyDescent="0.3">
      <c r="I55" s="26"/>
      <c r="J55" s="26"/>
      <c r="K55" s="26"/>
      <c r="L55" s="26"/>
      <c r="M55" s="26"/>
      <c r="N55" s="26"/>
      <c r="O55" s="26"/>
      <c r="P55" s="26"/>
      <c r="Q55" s="26"/>
      <c r="R55" s="26"/>
      <c r="S55" s="26"/>
      <c r="T55" s="26"/>
      <c r="U55" s="26"/>
      <c r="V55" s="26"/>
      <c r="W55" s="26"/>
      <c r="X55" s="26"/>
      <c r="Y55" s="26"/>
      <c r="Z55" s="26"/>
      <c r="AA55" s="26"/>
      <c r="AB55" s="26"/>
      <c r="AC55" s="26"/>
      <c r="AD55" s="26"/>
      <c r="AE55" s="26"/>
      <c r="AF55" s="26"/>
      <c r="AG55" s="26"/>
      <c r="AH55" s="26"/>
      <c r="AI55" s="26"/>
      <c r="AJ55" s="26"/>
      <c r="AK55" s="26"/>
      <c r="AL55" s="26"/>
      <c r="AM55" s="26" t="s">
        <v>143</v>
      </c>
    </row>
    <row r="56" spans="9:39" x14ac:dyDescent="0.3">
      <c r="I56" s="26"/>
      <c r="J56" s="26"/>
      <c r="K56" s="26"/>
      <c r="L56" s="26"/>
      <c r="M56" s="26"/>
      <c r="N56" s="26"/>
      <c r="O56" s="26"/>
      <c r="P56" s="26"/>
      <c r="Q56" s="26"/>
      <c r="R56" s="26"/>
      <c r="S56" s="26"/>
      <c r="T56" s="26"/>
      <c r="U56" s="26"/>
      <c r="V56" s="26"/>
      <c r="W56" s="26"/>
      <c r="X56" s="26"/>
      <c r="Y56" s="26"/>
      <c r="Z56" s="26"/>
      <c r="AA56" s="26"/>
      <c r="AB56" s="26"/>
      <c r="AC56" s="26"/>
      <c r="AD56" s="26"/>
      <c r="AE56" s="26"/>
      <c r="AF56" s="26"/>
      <c r="AG56" s="26"/>
      <c r="AH56" s="26"/>
      <c r="AI56" s="26"/>
      <c r="AJ56" s="26"/>
      <c r="AK56" s="26"/>
      <c r="AL56" s="26"/>
      <c r="AM56" s="26" t="s">
        <v>144</v>
      </c>
    </row>
    <row r="57" spans="9:39" x14ac:dyDescent="0.3">
      <c r="I57" s="26"/>
      <c r="J57" s="26"/>
      <c r="K57" s="26"/>
      <c r="L57" s="26"/>
      <c r="M57" s="26"/>
      <c r="N57" s="26"/>
      <c r="O57" s="26"/>
      <c r="P57" s="26"/>
      <c r="Q57" s="26"/>
      <c r="R57" s="26"/>
      <c r="S57" s="26"/>
      <c r="T57" s="26"/>
      <c r="U57" s="26"/>
      <c r="V57" s="26"/>
      <c r="W57" s="26"/>
      <c r="X57" s="26"/>
      <c r="Y57" s="26"/>
      <c r="Z57" s="26"/>
      <c r="AA57" s="26"/>
      <c r="AB57" s="26"/>
      <c r="AC57" s="26"/>
      <c r="AD57" s="26"/>
      <c r="AE57" s="26"/>
      <c r="AF57" s="26"/>
      <c r="AG57" s="26"/>
      <c r="AH57" s="26"/>
      <c r="AI57" s="26"/>
      <c r="AJ57" s="26"/>
      <c r="AK57" s="26"/>
      <c r="AL57" s="26"/>
      <c r="AM57" s="26" t="s">
        <v>195</v>
      </c>
    </row>
    <row r="58" spans="9:39" x14ac:dyDescent="0.3">
      <c r="I58" s="26"/>
      <c r="J58" s="26"/>
      <c r="K58" s="26"/>
      <c r="L58" s="26"/>
      <c r="M58" s="26"/>
      <c r="N58" s="26"/>
      <c r="O58" s="26"/>
      <c r="P58" s="26"/>
      <c r="Q58" s="26"/>
      <c r="R58" s="26"/>
      <c r="S58" s="26"/>
      <c r="T58" s="26"/>
      <c r="U58" s="26"/>
      <c r="V58" s="26"/>
      <c r="W58" s="26"/>
      <c r="X58" s="26"/>
      <c r="Y58" s="26"/>
      <c r="Z58" s="26"/>
      <c r="AA58" s="26"/>
      <c r="AB58" s="26"/>
      <c r="AC58" s="26"/>
      <c r="AD58" s="26"/>
      <c r="AE58" s="26"/>
      <c r="AF58" s="26"/>
      <c r="AG58" s="26"/>
      <c r="AH58" s="26"/>
      <c r="AI58" s="26"/>
      <c r="AJ58" s="26"/>
      <c r="AK58" s="26"/>
      <c r="AL58" s="26"/>
      <c r="AM58" s="26" t="s">
        <v>212</v>
      </c>
    </row>
    <row r="59" spans="9:39" x14ac:dyDescent="0.3">
      <c r="I59" s="26"/>
      <c r="J59" s="26"/>
      <c r="K59" s="26"/>
      <c r="L59" s="26"/>
      <c r="M59" s="26"/>
      <c r="N59" s="26"/>
      <c r="O59" s="26"/>
      <c r="P59" s="26"/>
      <c r="Q59" s="26"/>
      <c r="R59" s="26"/>
      <c r="S59" s="26"/>
      <c r="T59" s="26"/>
      <c r="U59" s="26"/>
      <c r="V59" s="26"/>
      <c r="W59" s="26"/>
      <c r="X59" s="26"/>
      <c r="Y59" s="26"/>
      <c r="Z59" s="26"/>
      <c r="AA59" s="26"/>
      <c r="AB59" s="26"/>
      <c r="AC59" s="26"/>
      <c r="AD59" s="26"/>
      <c r="AE59" s="26"/>
      <c r="AF59" s="26"/>
      <c r="AG59" s="26"/>
      <c r="AH59" s="26"/>
      <c r="AI59" s="26"/>
      <c r="AJ59" s="26"/>
      <c r="AK59" s="26"/>
      <c r="AL59" s="26"/>
      <c r="AM59" s="26" t="s">
        <v>221</v>
      </c>
    </row>
    <row r="60" spans="9:39" x14ac:dyDescent="0.3">
      <c r="I60" s="26"/>
      <c r="J60" s="26"/>
      <c r="K60" s="26"/>
      <c r="L60" s="26"/>
      <c r="M60" s="26"/>
      <c r="N60" s="26"/>
      <c r="O60" s="26"/>
      <c r="P60" s="26"/>
      <c r="Q60" s="26"/>
      <c r="R60" s="26"/>
      <c r="S60" s="26"/>
      <c r="T60" s="26"/>
      <c r="U60" s="26"/>
      <c r="V60" s="26"/>
      <c r="W60" s="26"/>
      <c r="X60" s="26"/>
      <c r="Y60" s="26"/>
      <c r="Z60" s="26"/>
      <c r="AA60" s="26"/>
      <c r="AB60" s="26"/>
      <c r="AC60" s="26"/>
      <c r="AD60" s="26"/>
      <c r="AE60" s="26"/>
      <c r="AF60" s="26"/>
      <c r="AG60" s="26"/>
      <c r="AH60" s="26"/>
      <c r="AI60" s="26"/>
      <c r="AJ60" s="26"/>
      <c r="AK60" s="26"/>
      <c r="AL60" s="26"/>
      <c r="AM60" s="26" t="s">
        <v>232</v>
      </c>
    </row>
    <row r="61" spans="9:39" x14ac:dyDescent="0.3">
      <c r="I61" s="26"/>
      <c r="J61" s="26"/>
      <c r="K61" s="26"/>
      <c r="L61" s="26"/>
      <c r="M61" s="26"/>
      <c r="N61" s="26"/>
      <c r="O61" s="26"/>
      <c r="P61" s="26"/>
      <c r="Q61" s="26"/>
      <c r="R61" s="26"/>
      <c r="S61" s="26"/>
      <c r="T61" s="26"/>
      <c r="U61" s="26"/>
      <c r="V61" s="26"/>
      <c r="W61" s="26"/>
      <c r="X61" s="26"/>
      <c r="Y61" s="26"/>
      <c r="Z61" s="26"/>
      <c r="AA61" s="26"/>
      <c r="AB61" s="26"/>
      <c r="AC61" s="26"/>
      <c r="AD61" s="26"/>
      <c r="AE61" s="26"/>
      <c r="AF61" s="26"/>
      <c r="AG61" s="26"/>
      <c r="AH61" s="26"/>
      <c r="AI61" s="26"/>
      <c r="AJ61" s="26"/>
      <c r="AK61" s="26"/>
      <c r="AL61" s="26"/>
      <c r="AM61" s="26" t="s">
        <v>196</v>
      </c>
    </row>
    <row r="62" spans="9:39" x14ac:dyDescent="0.3">
      <c r="I62" s="26"/>
      <c r="J62" s="26"/>
      <c r="K62" s="26"/>
      <c r="L62" s="26"/>
      <c r="M62" s="26"/>
      <c r="N62" s="26"/>
      <c r="O62" s="26"/>
      <c r="P62" s="26"/>
      <c r="Q62" s="26"/>
      <c r="R62" s="26"/>
      <c r="S62" s="26"/>
      <c r="T62" s="26"/>
      <c r="U62" s="26"/>
      <c r="V62" s="26"/>
      <c r="W62" s="26"/>
      <c r="X62" s="26"/>
      <c r="Y62" s="26"/>
      <c r="Z62" s="26"/>
      <c r="AA62" s="26"/>
      <c r="AB62" s="26"/>
      <c r="AC62" s="26"/>
      <c r="AD62" s="26"/>
      <c r="AE62" s="26"/>
      <c r="AF62" s="26"/>
      <c r="AG62" s="26"/>
      <c r="AH62" s="26"/>
      <c r="AI62" s="26"/>
      <c r="AJ62" s="26"/>
      <c r="AK62" s="26"/>
      <c r="AL62" s="26"/>
      <c r="AM62" s="26" t="s">
        <v>213</v>
      </c>
    </row>
    <row r="63" spans="9:39" x14ac:dyDescent="0.3">
      <c r="I63" s="26"/>
      <c r="J63" s="26"/>
      <c r="K63" s="26"/>
      <c r="L63" s="26"/>
      <c r="M63" s="26"/>
      <c r="N63" s="26"/>
      <c r="O63" s="26"/>
      <c r="P63" s="26"/>
      <c r="Q63" s="26"/>
      <c r="R63" s="26"/>
      <c r="S63" s="26"/>
      <c r="T63" s="26"/>
      <c r="U63" s="26"/>
      <c r="V63" s="26"/>
      <c r="W63" s="26"/>
      <c r="X63" s="26"/>
      <c r="Y63" s="26"/>
      <c r="Z63" s="26"/>
      <c r="AA63" s="26"/>
      <c r="AB63" s="26"/>
      <c r="AC63" s="26"/>
      <c r="AD63" s="26"/>
      <c r="AE63" s="26"/>
      <c r="AF63" s="26"/>
      <c r="AG63" s="26"/>
      <c r="AH63" s="26"/>
      <c r="AI63" s="26"/>
      <c r="AJ63" s="26"/>
      <c r="AK63" s="26"/>
      <c r="AL63" s="26"/>
      <c r="AM63" s="26" t="s">
        <v>221</v>
      </c>
    </row>
    <row r="64" spans="9:39" x14ac:dyDescent="0.3">
      <c r="I64" s="26"/>
      <c r="J64" s="26"/>
      <c r="K64" s="26"/>
      <c r="L64" s="26"/>
      <c r="M64" s="26"/>
      <c r="N64" s="26"/>
      <c r="O64" s="26"/>
      <c r="P64" s="26"/>
      <c r="Q64" s="26"/>
      <c r="R64" s="26"/>
      <c r="S64" s="26"/>
      <c r="T64" s="26"/>
      <c r="U64" s="26"/>
      <c r="V64" s="26"/>
      <c r="W64" s="26"/>
      <c r="X64" s="26"/>
      <c r="Y64" s="26"/>
      <c r="Z64" s="26"/>
      <c r="AA64" s="26"/>
      <c r="AB64" s="26"/>
      <c r="AC64" s="26"/>
      <c r="AD64" s="26"/>
      <c r="AE64" s="26"/>
      <c r="AF64" s="26"/>
      <c r="AG64" s="26"/>
      <c r="AH64" s="26"/>
      <c r="AI64" s="26"/>
      <c r="AJ64" s="26"/>
      <c r="AK64" s="26"/>
      <c r="AL64" s="26"/>
      <c r="AM64" s="26" t="s">
        <v>233</v>
      </c>
    </row>
    <row r="65" spans="9:39" x14ac:dyDescent="0.3">
      <c r="I65" s="26"/>
      <c r="J65" s="26"/>
      <c r="K65" s="26"/>
      <c r="L65" s="26"/>
      <c r="M65" s="26"/>
      <c r="N65" s="26"/>
      <c r="O65" s="26"/>
      <c r="P65" s="26"/>
      <c r="Q65" s="26"/>
      <c r="R65" s="26"/>
      <c r="S65" s="26"/>
      <c r="T65" s="26"/>
      <c r="U65" s="26"/>
      <c r="V65" s="26"/>
      <c r="W65" s="26"/>
      <c r="X65" s="26"/>
      <c r="Y65" s="26"/>
      <c r="Z65" s="26"/>
      <c r="AA65" s="26"/>
      <c r="AB65" s="26"/>
      <c r="AC65" s="26"/>
      <c r="AD65" s="26"/>
      <c r="AE65" s="26"/>
      <c r="AF65" s="26"/>
      <c r="AG65" s="26"/>
      <c r="AH65" s="26"/>
      <c r="AI65" s="26"/>
      <c r="AJ65" s="26"/>
      <c r="AK65" s="26"/>
      <c r="AL65" s="26"/>
      <c r="AM65" s="26" t="s">
        <v>199</v>
      </c>
    </row>
    <row r="66" spans="9:39" x14ac:dyDescent="0.3">
      <c r="I66" s="26"/>
      <c r="J66" s="26"/>
      <c r="K66" s="26"/>
      <c r="L66" s="26"/>
      <c r="M66" s="26"/>
      <c r="N66" s="26"/>
      <c r="O66" s="26"/>
      <c r="P66" s="26"/>
      <c r="Q66" s="26"/>
      <c r="R66" s="26"/>
      <c r="S66" s="26"/>
      <c r="T66" s="26"/>
      <c r="U66" s="26"/>
      <c r="V66" s="26"/>
      <c r="W66" s="26"/>
      <c r="X66" s="26"/>
      <c r="Y66" s="26"/>
      <c r="Z66" s="26"/>
      <c r="AA66" s="26"/>
      <c r="AB66" s="26"/>
      <c r="AC66" s="26"/>
      <c r="AD66" s="26"/>
      <c r="AE66" s="26"/>
      <c r="AF66" s="26"/>
      <c r="AG66" s="26"/>
      <c r="AH66" s="26"/>
      <c r="AI66" s="26"/>
      <c r="AJ66" s="26"/>
      <c r="AK66" s="26"/>
      <c r="AL66" s="26"/>
      <c r="AM66" s="26" t="s">
        <v>200</v>
      </c>
    </row>
    <row r="67" spans="9:39" x14ac:dyDescent="0.3">
      <c r="I67" s="26"/>
      <c r="J67" s="26"/>
      <c r="K67" s="26"/>
      <c r="L67" s="26"/>
      <c r="M67" s="26"/>
      <c r="N67" s="26"/>
      <c r="O67" s="26"/>
      <c r="P67" s="26"/>
      <c r="Q67" s="26"/>
      <c r="R67" s="26"/>
      <c r="S67" s="26"/>
      <c r="T67" s="26"/>
      <c r="U67" s="26"/>
      <c r="V67" s="26"/>
      <c r="W67" s="26"/>
      <c r="X67" s="26"/>
      <c r="Y67" s="26"/>
      <c r="Z67" s="26"/>
      <c r="AA67" s="26"/>
      <c r="AB67" s="26"/>
      <c r="AC67" s="26"/>
      <c r="AD67" s="26"/>
      <c r="AE67" s="26"/>
      <c r="AF67" s="26"/>
      <c r="AG67" s="26"/>
      <c r="AH67" s="26"/>
      <c r="AI67" s="26"/>
      <c r="AJ67" s="26"/>
      <c r="AK67" s="26"/>
      <c r="AL67" s="26"/>
      <c r="AM67" s="26" t="s">
        <v>215</v>
      </c>
    </row>
  </sheetData>
  <sortState xmlns:xlrd2="http://schemas.microsoft.com/office/spreadsheetml/2017/richdata2" ref="A17:A22">
    <sortCondition ref="A17:A22"/>
  </sortState>
  <phoneticPr fontId="4" type="noConversion"/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CF11218-602B-409B-8916-D289BAD305B9}">
  <dimension ref="A1:K5"/>
  <sheetViews>
    <sheetView workbookViewId="0">
      <selection activeCell="K16" sqref="K16"/>
    </sheetView>
  </sheetViews>
  <sheetFormatPr baseColWidth="10" defaultRowHeight="14.4" x14ac:dyDescent="0.3"/>
  <cols>
    <col min="2" max="2" width="2.6640625" customWidth="1"/>
    <col min="4" max="4" width="2.6640625" customWidth="1"/>
    <col min="6" max="6" width="2.6640625" customWidth="1"/>
    <col min="8" max="8" width="2.6640625" customWidth="1"/>
    <col min="9" max="9" width="15.109375" bestFit="1" customWidth="1"/>
    <col min="10" max="10" width="2.6640625" customWidth="1"/>
    <col min="11" max="11" width="19.44140625" bestFit="1" customWidth="1"/>
  </cols>
  <sheetData>
    <row r="1" spans="1:11" x14ac:dyDescent="0.3">
      <c r="A1" s="1" t="s">
        <v>8</v>
      </c>
      <c r="B1" s="1"/>
      <c r="C1" s="1" t="s">
        <v>40</v>
      </c>
      <c r="D1" s="1"/>
      <c r="E1" s="1" t="s">
        <v>41</v>
      </c>
      <c r="F1" s="1"/>
      <c r="G1" s="1" t="s">
        <v>42</v>
      </c>
      <c r="H1" s="1"/>
      <c r="I1" s="1" t="s">
        <v>43</v>
      </c>
      <c r="J1" s="1"/>
      <c r="K1" s="1" t="s">
        <v>44</v>
      </c>
    </row>
    <row r="2" spans="1:11" x14ac:dyDescent="0.3">
      <c r="A2" t="s">
        <v>45</v>
      </c>
      <c r="C2" t="s">
        <v>46</v>
      </c>
      <c r="E2" t="s">
        <v>47</v>
      </c>
      <c r="G2" t="s">
        <v>48</v>
      </c>
      <c r="I2" t="s">
        <v>49</v>
      </c>
      <c r="K2" t="s">
        <v>49</v>
      </c>
    </row>
    <row r="3" spans="1:11" x14ac:dyDescent="0.3">
      <c r="A3" t="s">
        <v>50</v>
      </c>
      <c r="C3" t="s">
        <v>51</v>
      </c>
      <c r="E3" t="s">
        <v>52</v>
      </c>
      <c r="G3" t="s">
        <v>48</v>
      </c>
      <c r="I3" t="s">
        <v>53</v>
      </c>
      <c r="K3" t="s">
        <v>54</v>
      </c>
    </row>
    <row r="4" spans="1:11" x14ac:dyDescent="0.3">
      <c r="A4" t="s">
        <v>55</v>
      </c>
      <c r="C4" t="s">
        <v>48</v>
      </c>
      <c r="E4" t="s">
        <v>56</v>
      </c>
      <c r="G4" t="s">
        <v>57</v>
      </c>
      <c r="I4" t="s">
        <v>58</v>
      </c>
      <c r="K4" t="s">
        <v>59</v>
      </c>
    </row>
    <row r="5" spans="1:11" x14ac:dyDescent="0.3">
      <c r="A5" t="s">
        <v>60</v>
      </c>
      <c r="C5" t="s">
        <v>48</v>
      </c>
      <c r="E5" t="s">
        <v>61</v>
      </c>
      <c r="G5" t="s">
        <v>62</v>
      </c>
      <c r="I5" t="s">
        <v>63</v>
      </c>
      <c r="K5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9</vt:i4>
      </vt:variant>
    </vt:vector>
  </HeadingPairs>
  <TitlesOfParts>
    <vt:vector size="12" baseType="lpstr">
      <vt:lpstr>Saisie</vt:lpstr>
      <vt:lpstr>Filtres</vt:lpstr>
      <vt:lpstr>Spec</vt:lpstr>
      <vt:lpstr>bdsouszone2</vt:lpstr>
      <vt:lpstr>dept1</vt:lpstr>
      <vt:lpstr>dept2</vt:lpstr>
      <vt:lpstr>dept3</vt:lpstr>
      <vt:lpstr>LIGNES</vt:lpstr>
      <vt:lpstr>souszone1</vt:lpstr>
      <vt:lpstr>souszone2</vt:lpstr>
      <vt:lpstr>ZAC</vt:lpstr>
      <vt:lpstr>zone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Maes, Pascal</dc:creator>
  <cp:lastModifiedBy>gilles</cp:lastModifiedBy>
  <cp:lastPrinted>2022-12-22T10:14:38Z</cp:lastPrinted>
  <dcterms:created xsi:type="dcterms:W3CDTF">2022-12-21T14:48:49Z</dcterms:created>
  <dcterms:modified xsi:type="dcterms:W3CDTF">2022-12-23T12:46:20Z</dcterms:modified>
</cp:coreProperties>
</file>