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E12E6374-2896-4A93-B4B1-4C42036023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/>
  <c r="I5" i="1" a="1"/>
  <c r="I5" i="1" s="1"/>
  <c r="I6" i="1" a="1"/>
  <c r="I6" i="1"/>
  <c r="I7" i="1" a="1"/>
  <c r="I7" i="1" s="1"/>
  <c r="I8" i="1" a="1"/>
  <c r="I8" i="1"/>
  <c r="I9" i="1" a="1"/>
  <c r="I9" i="1" s="1"/>
  <c r="I10" i="1" a="1"/>
  <c r="I10" i="1"/>
  <c r="I11" i="1" a="1"/>
  <c r="I11" i="1" s="1"/>
  <c r="I12" i="1" a="1"/>
  <c r="I12" i="1"/>
  <c r="I13" i="1" a="1"/>
  <c r="I13" i="1" s="1"/>
  <c r="I14" i="1" a="1"/>
  <c r="I14" i="1" s="1"/>
  <c r="I15" i="1" a="1"/>
  <c r="I15" i="1" s="1"/>
  <c r="I2" i="1" a="1"/>
  <c r="I2" i="1" s="1"/>
  <c r="H15" i="1"/>
  <c r="H14" i="1"/>
  <c r="H13" i="1" s="1"/>
  <c r="H12" i="1"/>
  <c r="H11" i="1"/>
  <c r="H10" i="1" s="1"/>
  <c r="H8" i="1"/>
  <c r="H7" i="1"/>
  <c r="H5" i="1"/>
  <c r="H4" i="1"/>
  <c r="H3" i="1" s="1"/>
  <c r="H6" i="1"/>
  <c r="H9" i="1" l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<sst xmlns="http://schemas.openxmlformats.org/spreadsheetml/2006/main" count="56" uniqueCount="21">
  <si>
    <t>POLE</t>
  </si>
  <si>
    <t>SERVICE</t>
  </si>
  <si>
    <t>FILIERE</t>
  </si>
  <si>
    <t>Valeur</t>
  </si>
  <si>
    <t>coef</t>
  </si>
  <si>
    <t>Valeur corrigée</t>
  </si>
  <si>
    <t>A</t>
  </si>
  <si>
    <t>?????</t>
  </si>
  <si>
    <t>B</t>
  </si>
  <si>
    <t>ZZZ</t>
  </si>
  <si>
    <t>YYY</t>
  </si>
  <si>
    <t>C</t>
  </si>
  <si>
    <t>UUU</t>
  </si>
  <si>
    <t>VVV</t>
  </si>
  <si>
    <t>Z</t>
  </si>
  <si>
    <t>E</t>
  </si>
  <si>
    <t>F</t>
  </si>
  <si>
    <t>RRR</t>
  </si>
  <si>
    <t>TTT</t>
  </si>
  <si>
    <t>Résultat attendu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</si>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</sst>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49BCA"/>
      </patternFill>
    </fill>
    <fill>
      <patternFill patternType="solid">
        <fgColor rgb="FFADFBA3"/>
        <bgColor indexed="64"/>
      </patternFill>
    </fill>
    <fill>
      <patternFill patternType="solid">
        <fgColor rgb="FFDFFDDB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left"/>
    </xf>
    <xf numFmtId="0" fontId="0" fillId="3" borderId="0" xfId="0" applyFill="1"/>
    <xf numFmtId="0" fontId="0" fillId="4" borderId="0" xfId="0" applyFill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2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workbookViewId="0">
      <selection activeCell="N16" sqref="N16"/>
    </sheetView>
  </sheetViews>
  <sheetFormatPr baseColWidth="10" defaultRowHeight="14.4" x14ac:dyDescent="0.3"/>
  <cols>
    <col min="6" max="6" width="13" bestFit="1" customWidth="1"/>
    <col min="7" max="7" width="5" customWidth="1"/>
    <col min="8" max="8" width="14.109375" bestFit="1" customWidth="1"/>
  </cols>
  <sheetData>
    <row r="1" spans="1:9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/>
      <c r="H1" s="1" t="s">
        <v>19</v>
      </c>
      <c r="I1" s="5" t="s">
        <v>20</v>
      </c>
    </row>
    <row r="2" spans="1:9" x14ac:dyDescent="0.3">
      <c r="A2" s="2" t="s">
        <v>6</v>
      </c>
      <c r="B2" s="2"/>
      <c r="C2" s="2"/>
      <c r="D2" s="2"/>
      <c r="E2" s="2"/>
      <c r="F2" s="2" t="s">
        <v>7</v>
      </c>
      <c r="H2" s="2">
        <f>H3+H6</f>
        <v>2041.5</v>
      </c>
      <c r="I2" s="6" cm="1">
        <f t="array" ref="I2">IF(B2="",SUMPRODUCT((A$2:A$15=A2)*(D$2:D$15*E$2:E$15)),IF(AND(COUNTA(A2:B2)=2,SUMPRODUCT(--(A$2:A2&amp;B$2:B2=A2&amp;B2))=1),SUMPRODUCT((A$2:A$15&amp;B$2:B$15=A2&amp;B2)*(D$2:D$15*E$2:E$15)),D2*E2))</f>
        <v>2041.5</v>
      </c>
    </row>
    <row r="3" spans="1:9" x14ac:dyDescent="0.3">
      <c r="A3" s="3" t="s">
        <v>6</v>
      </c>
      <c r="B3" s="3" t="s">
        <v>8</v>
      </c>
      <c r="C3" s="3"/>
      <c r="D3" s="3"/>
      <c r="E3" s="3"/>
      <c r="F3" s="3" t="s">
        <v>7</v>
      </c>
      <c r="H3" s="3">
        <f>SUM(H4:H5)</f>
        <v>475.19999999999993</v>
      </c>
      <c r="I3" s="6" cm="1">
        <f t="array" ref="I3">IF(B3="",SUMPRODUCT((A$2:A$15=A3)*(D$2:D$15*E$2:E$15)),IF(AND(COUNTA(A3:B3)=2,SUMPRODUCT(--(A$2:A3&amp;B$2:B3=A3&amp;B3))=1),SUMPRODUCT((A$2:A$15&amp;B$2:B$15=A3&amp;B3)*(D$2:D$15*E$2:E$15)),D3*E3))</f>
        <v>475.19999999999993</v>
      </c>
    </row>
    <row r="4" spans="1:9" x14ac:dyDescent="0.3">
      <c r="A4" t="s">
        <v>6</v>
      </c>
      <c r="B4" t="s">
        <v>8</v>
      </c>
      <c r="C4" t="s">
        <v>9</v>
      </c>
      <c r="D4">
        <v>123</v>
      </c>
      <c r="E4">
        <v>1.2</v>
      </c>
      <c r="F4" t="s">
        <v>7</v>
      </c>
      <c r="H4">
        <f>D4*E4</f>
        <v>147.6</v>
      </c>
      <c r="I4" s="6" cm="1">
        <f t="array" ref="I4">IF(B4="",SUMPRODUCT((A$2:A$15=A4)*(D$2:D$15*E$2:E$15)),IF(AND(COUNTA(A4:B4)=2,SUMPRODUCT(--(A$2:A4&amp;B$2:B4=A4&amp;B4))=1),SUMPRODUCT((A$2:A$15&amp;B$2:B$15=A4&amp;B4)*(D$2:D$15*E$2:E$15)),D4*E4))</f>
        <v>147.6</v>
      </c>
    </row>
    <row r="5" spans="1:9" x14ac:dyDescent="0.3">
      <c r="A5" t="s">
        <v>6</v>
      </c>
      <c r="B5" t="s">
        <v>8</v>
      </c>
      <c r="C5" t="s">
        <v>10</v>
      </c>
      <c r="D5">
        <v>234</v>
      </c>
      <c r="E5">
        <v>1.4</v>
      </c>
      <c r="F5" t="s">
        <v>7</v>
      </c>
      <c r="H5">
        <f>D5*E5</f>
        <v>327.59999999999997</v>
      </c>
      <c r="I5" s="6" cm="1">
        <f t="array" ref="I5">IF(B5="",SUMPRODUCT((A$2:A$15=A5)*(D$2:D$15*E$2:E$15)),IF(AND(COUNTA(A5:B5)=2,SUMPRODUCT(--(A$2:A5&amp;B$2:B5=A5&amp;B5))=1),SUMPRODUCT((A$2:A$15&amp;B$2:B$15=A5&amp;B5)*(D$2:D$15*E$2:E$15)),D5*E5))</f>
        <v>327.59999999999997</v>
      </c>
    </row>
    <row r="6" spans="1:9" x14ac:dyDescent="0.3">
      <c r="A6" s="3" t="s">
        <v>6</v>
      </c>
      <c r="B6" s="3" t="s">
        <v>11</v>
      </c>
      <c r="C6" s="3"/>
      <c r="D6" s="3"/>
      <c r="E6" s="3"/>
      <c r="F6" s="3" t="s">
        <v>7</v>
      </c>
      <c r="H6" s="3">
        <f>SUM(H7:H8)</f>
        <v>1566.3</v>
      </c>
      <c r="I6" s="6" cm="1">
        <f t="array" ref="I6">IF(B6="",SUMPRODUCT((A$2:A$15=A6)*(D$2:D$15*E$2:E$15)),IF(AND(COUNTA(A6:B6)=2,SUMPRODUCT(--(A$2:A6&amp;B$2:B6=A6&amp;B6))=1),SUMPRODUCT((A$2:A$15&amp;B$2:B$15=A6&amp;B6)*(D$2:D$15*E$2:E$15)),D6*E6))</f>
        <v>1566.3</v>
      </c>
    </row>
    <row r="7" spans="1:9" x14ac:dyDescent="0.3">
      <c r="A7" t="s">
        <v>6</v>
      </c>
      <c r="B7" t="s">
        <v>11</v>
      </c>
      <c r="C7" t="s">
        <v>12</v>
      </c>
      <c r="D7">
        <v>345</v>
      </c>
      <c r="E7">
        <v>1.5</v>
      </c>
      <c r="F7" t="s">
        <v>7</v>
      </c>
      <c r="H7">
        <f>D7*E7</f>
        <v>517.5</v>
      </c>
      <c r="I7" s="6" cm="1">
        <f t="array" ref="I7">IF(B7="",SUMPRODUCT((A$2:A$15=A7)*(D$2:D$15*E$2:E$15)),IF(AND(COUNTA(A7:B7)=2,SUMPRODUCT(--(A$2:A7&amp;B$2:B7=A7&amp;B7))=1),SUMPRODUCT((A$2:A$15&amp;B$2:B$15=A7&amp;B7)*(D$2:D$15*E$2:E$15)),D7*E7))</f>
        <v>517.5</v>
      </c>
    </row>
    <row r="8" spans="1:9" x14ac:dyDescent="0.3">
      <c r="A8" t="s">
        <v>6</v>
      </c>
      <c r="B8" t="s">
        <v>11</v>
      </c>
      <c r="C8" t="s">
        <v>13</v>
      </c>
      <c r="D8">
        <v>456</v>
      </c>
      <c r="E8">
        <v>2.2999999999999998</v>
      </c>
      <c r="F8" t="s">
        <v>7</v>
      </c>
      <c r="H8">
        <f>D8*E8</f>
        <v>1048.8</v>
      </c>
      <c r="I8" s="6" cm="1">
        <f t="array" ref="I8">IF(B8="",SUMPRODUCT((A$2:A$15=A8)*(D$2:D$15*E$2:E$15)),IF(AND(COUNTA(A8:B8)=2,SUMPRODUCT(--(A$2:A8&amp;B$2:B8=A8&amp;B8))=1),SUMPRODUCT((A$2:A$15&amp;B$2:B$15=A8&amp;B8)*(D$2:D$15*E$2:E$15)),D8*E8))</f>
        <v>1048.8</v>
      </c>
    </row>
    <row r="9" spans="1:9" x14ac:dyDescent="0.3">
      <c r="A9" s="2" t="s">
        <v>14</v>
      </c>
      <c r="B9" s="2"/>
      <c r="C9" s="2"/>
      <c r="D9" s="2"/>
      <c r="E9" s="2"/>
      <c r="F9" s="2" t="s">
        <v>7</v>
      </c>
      <c r="H9" s="2">
        <f>H10+H13</f>
        <v>4287.5</v>
      </c>
      <c r="I9" s="6" cm="1">
        <f t="array" ref="I9">IF(B9="",SUMPRODUCT((A$2:A$15=A9)*(D$2:D$15*E$2:E$15)),IF(AND(COUNTA(A9:B9)=2,SUMPRODUCT(--(A$2:A9&amp;B$2:B9=A9&amp;B9))=1),SUMPRODUCT((A$2:A$15&amp;B$2:B$15=A9&amp;B9)*(D$2:D$15*E$2:E$15)),D9*E9))</f>
        <v>4287.5</v>
      </c>
    </row>
    <row r="10" spans="1:9" x14ac:dyDescent="0.3">
      <c r="A10" s="3" t="s">
        <v>14</v>
      </c>
      <c r="B10" s="3" t="s">
        <v>15</v>
      </c>
      <c r="C10" s="3"/>
      <c r="D10" s="3"/>
      <c r="E10" s="3"/>
      <c r="F10" s="3" t="s">
        <v>7</v>
      </c>
      <c r="H10" s="3">
        <f>SUM(H11:H12)</f>
        <v>1986</v>
      </c>
      <c r="I10" s="6" cm="1">
        <f t="array" ref="I10">IF(B10="",SUMPRODUCT((A$2:A$15=A10)*(D$2:D$15*E$2:E$15)),IF(AND(COUNTA(A10:B10)=2,SUMPRODUCT(--(A$2:A10&amp;B$2:B10=A10&amp;B10))=1),SUMPRODUCT((A$2:A$15&amp;B$2:B$15=A10&amp;B10)*(D$2:D$15*E$2:E$15)),D10*E10))</f>
        <v>1986</v>
      </c>
    </row>
    <row r="11" spans="1:9" x14ac:dyDescent="0.3">
      <c r="A11" t="s">
        <v>14</v>
      </c>
      <c r="B11" t="s">
        <v>15</v>
      </c>
      <c r="C11" t="s">
        <v>17</v>
      </c>
      <c r="D11">
        <v>678</v>
      </c>
      <c r="E11">
        <v>1.3</v>
      </c>
      <c r="F11" t="s">
        <v>7</v>
      </c>
      <c r="H11">
        <f>D11*E11</f>
        <v>881.4</v>
      </c>
      <c r="I11" s="6" cm="1">
        <f t="array" ref="I11">IF(B11="",SUMPRODUCT((A$2:A$15=A11)*(D$2:D$15*E$2:E$15)),IF(AND(COUNTA(A11:B11)=2,SUMPRODUCT(--(A$2:A11&amp;B$2:B11=A11&amp;B11))=1),SUMPRODUCT((A$2:A$15&amp;B$2:B$15=A11&amp;B11)*(D$2:D$15*E$2:E$15)),D11*E11))</f>
        <v>881.4</v>
      </c>
    </row>
    <row r="12" spans="1:9" x14ac:dyDescent="0.3">
      <c r="A12" t="s">
        <v>14</v>
      </c>
      <c r="B12" t="s">
        <v>15</v>
      </c>
      <c r="C12" t="s">
        <v>18</v>
      </c>
      <c r="D12">
        <v>789</v>
      </c>
      <c r="E12">
        <v>1.4</v>
      </c>
      <c r="F12" t="s">
        <v>7</v>
      </c>
      <c r="H12">
        <f>D12*E12</f>
        <v>1104.5999999999999</v>
      </c>
      <c r="I12" s="6" cm="1">
        <f t="array" ref="I12">IF(B12="",SUMPRODUCT((A$2:A$15=A12)*(D$2:D$15*E$2:E$15)),IF(AND(COUNTA(A12:B12)=2,SUMPRODUCT(--(A$2:A12&amp;B$2:B12=A12&amp;B12))=1),SUMPRODUCT((A$2:A$15&amp;B$2:B$15=A12&amp;B12)*(D$2:D$15*E$2:E$15)),D12*E12))</f>
        <v>1104.5999999999999</v>
      </c>
    </row>
    <row r="13" spans="1:9" x14ac:dyDescent="0.3">
      <c r="A13" s="3" t="s">
        <v>14</v>
      </c>
      <c r="B13" s="3" t="s">
        <v>16</v>
      </c>
      <c r="C13" s="3"/>
      <c r="D13" s="3"/>
      <c r="E13" s="3"/>
      <c r="F13" s="3" t="s">
        <v>7</v>
      </c>
      <c r="H13" s="3">
        <f>SUM(H14:H15)</f>
        <v>2301.5</v>
      </c>
      <c r="I13" s="6" cm="1">
        <f t="array" ref="I13">IF(B13="",SUMPRODUCT((A$2:A$15=A13)*(D$2:D$15*E$2:E$15)),IF(AND(COUNTA(A13:B13)=2,SUMPRODUCT(--(A$2:A13&amp;B$2:B13=A13&amp;B13))=1),SUMPRODUCT((A$2:A$15&amp;B$2:B$15=A13&amp;B13)*(D$2:D$15*E$2:E$15)),D13*E13))</f>
        <v>2301.5</v>
      </c>
    </row>
    <row r="14" spans="1:9" x14ac:dyDescent="0.3">
      <c r="A14" t="s">
        <v>14</v>
      </c>
      <c r="B14" t="s">
        <v>16</v>
      </c>
      <c r="C14" t="s">
        <v>10</v>
      </c>
      <c r="D14">
        <v>567</v>
      </c>
      <c r="E14">
        <v>2</v>
      </c>
      <c r="F14" t="s">
        <v>7</v>
      </c>
      <c r="H14">
        <f>D14*E14</f>
        <v>1134</v>
      </c>
      <c r="I14" s="6" cm="1">
        <f t="array" ref="I14">IF(B14="",SUMPRODUCT((A$2:A$15=A14)*(D$2:D$15*E$2:E$15)),IF(AND(COUNTA(A14:B14)=2,SUMPRODUCT(--(A$2:A14&amp;B$2:B14=A14&amp;B14))=1),SUMPRODUCT((A$2:A$15&amp;B$2:B$15=A14&amp;B14)*(D$2:D$15*E$2:E$15)),D14*E14))</f>
        <v>1134</v>
      </c>
    </row>
    <row r="15" spans="1:9" x14ac:dyDescent="0.3">
      <c r="A15" t="s">
        <v>14</v>
      </c>
      <c r="B15" t="s">
        <v>16</v>
      </c>
      <c r="C15" t="s">
        <v>12</v>
      </c>
      <c r="D15">
        <v>467</v>
      </c>
      <c r="E15">
        <v>2.5</v>
      </c>
      <c r="F15" t="s">
        <v>7</v>
      </c>
      <c r="H15">
        <f>D15*E15</f>
        <v>1167.5</v>
      </c>
      <c r="I15" s="6" cm="1">
        <f t="array" ref="I15">IF(B15="",SUMPRODUCT((A$2:A$15=A15)*(D$2:D$15*E$2:E$15)),IF(AND(COUNTA(A15:B15)=2,SUMPRODUCT(--(A$2:A15&amp;B$2:B15=A15&amp;B15))=1),SUMPRODUCT((A$2:A$15&amp;B$2:B$15=A15&amp;B15)*(D$2:D$15*E$2:E$15)),D15*E15))</f>
        <v>1167.5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gilles</cp:lastModifiedBy>
  <dcterms:created xsi:type="dcterms:W3CDTF">2022-12-22T16:28:55Z</dcterms:created>
  <dcterms:modified xsi:type="dcterms:W3CDTF">2022-12-23T11:04:17Z</dcterms:modified>
</cp:coreProperties>
</file>