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gilles\Documents\"/>
    </mc:Choice>
  </mc:AlternateContent>
  <xr:revisionPtr revIDLastSave="0" documentId="13_ncr:1_{53F014CA-1D8D-4E7C-9343-8AD10B011E7B}" xr6:coauthVersionLast="47" xr6:coauthVersionMax="47" xr10:uidLastSave="{00000000-0000-0000-0000-000000000000}"/>
  <bookViews>
    <workbookView xWindow="-108" yWindow="-108" windowWidth="23256" windowHeight="12576" xr2:uid="{544F698E-C30E-43AA-85BF-A8D3473D41EF}"/>
  </bookViews>
  <sheets>
    <sheet name="Feuil1" sheetId="1" r:id="rId1"/>
    <sheet name="Feuil2" sheetId="3"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15" i="1" l="1" a="1"/>
  <c r="E15" i="1" s="1"/>
  <c r="E16" i="1" a="1"/>
  <c r="E16" i="1"/>
  <c r="E17" i="1" a="1"/>
  <c r="E17" i="1" s="1"/>
  <c r="E18" i="1" a="1"/>
  <c r="E18" i="1" s="1"/>
  <c r="E19" i="1" a="1"/>
  <c r="E19" i="1" s="1"/>
  <c r="E20" i="1" a="1"/>
  <c r="E20" i="1" s="1"/>
  <c r="E21" i="1" a="1"/>
  <c r="E21" i="1" s="1"/>
  <c r="E22" i="1" a="1"/>
  <c r="E22" i="1"/>
  <c r="E23" i="1" a="1"/>
  <c r="E23" i="1" s="1"/>
  <c r="E24" i="1" a="1"/>
  <c r="E24" i="1" s="1"/>
  <c r="E25" i="1" a="1"/>
  <c r="E25" i="1" s="1"/>
  <c r="E26" i="1" a="1"/>
  <c r="E26" i="1" s="1"/>
  <c r="E27" i="1" a="1"/>
  <c r="E27" i="1" s="1"/>
  <c r="E28" i="1" a="1"/>
  <c r="E28" i="1" s="1"/>
  <c r="E29" i="1" a="1"/>
  <c r="E29" i="1" s="1"/>
  <c r="E30" i="1" a="1"/>
  <c r="E30" i="1"/>
  <c r="E31" i="1" a="1"/>
  <c r="E31" i="1" s="1"/>
  <c r="E32" i="1" a="1"/>
  <c r="E32" i="1" s="1"/>
  <c r="E33" i="1" a="1"/>
  <c r="E33" i="1" s="1"/>
  <c r="E34" i="1" a="1"/>
  <c r="E34" i="1" s="1"/>
  <c r="E35" i="1" a="1"/>
  <c r="E35" i="1" s="1"/>
  <c r="E36" i="1" a="1"/>
  <c r="E36" i="1" s="1"/>
  <c r="E37" i="1" a="1"/>
  <c r="E37" i="1" s="1"/>
  <c r="E38" i="1" a="1"/>
  <c r="E38" i="1"/>
  <c r="E39" i="1" a="1"/>
  <c r="E39" i="1" s="1"/>
  <c r="E40" i="1" a="1"/>
  <c r="E40" i="1"/>
  <c r="E41" i="1" a="1"/>
  <c r="E41" i="1" s="1"/>
  <c r="E42" i="1" a="1"/>
  <c r="E42" i="1" s="1"/>
  <c r="E43" i="1" a="1"/>
  <c r="E43" i="1" s="1"/>
  <c r="E44" i="1" a="1"/>
  <c r="E44" i="1" s="1"/>
  <c r="E45" i="1" a="1"/>
  <c r="E45" i="1" s="1"/>
  <c r="E46" i="1" a="1"/>
  <c r="E46" i="1"/>
  <c r="E47" i="1" a="1"/>
  <c r="E47" i="1" s="1"/>
  <c r="E48" i="1" a="1"/>
  <c r="E48" i="1"/>
  <c r="E49" i="1" a="1"/>
  <c r="E49" i="1" s="1"/>
  <c r="E50" i="1" a="1"/>
  <c r="E50" i="1" s="1"/>
  <c r="E51" i="1" a="1"/>
  <c r="E51" i="1" s="1"/>
  <c r="E52" i="1" a="1"/>
  <c r="E52" i="1" s="1"/>
  <c r="E53" i="1" a="1"/>
  <c r="E53" i="1" s="1"/>
  <c r="E54" i="1" a="1"/>
  <c r="E54" i="1"/>
  <c r="E55" i="1" a="1"/>
  <c r="E55" i="1" s="1"/>
  <c r="E56" i="1" a="1"/>
  <c r="E56" i="1"/>
  <c r="E57" i="1" a="1"/>
  <c r="E57" i="1" s="1"/>
  <c r="E58" i="1" a="1"/>
  <c r="E58" i="1" s="1"/>
  <c r="E59" i="1" a="1"/>
  <c r="E59" i="1" s="1"/>
  <c r="E60" i="1" a="1"/>
  <c r="E60" i="1" s="1"/>
  <c r="E61" i="1" a="1"/>
  <c r="E61" i="1" s="1"/>
  <c r="E62" i="1" a="1"/>
  <c r="E62" i="1"/>
  <c r="E63" i="1" a="1"/>
  <c r="E63" i="1" s="1"/>
  <c r="E64" i="1" a="1"/>
  <c r="E64" i="1"/>
  <c r="E65" i="1" a="1"/>
  <c r="E65" i="1" s="1"/>
  <c r="E66" i="1" a="1"/>
  <c r="E66" i="1" s="1"/>
  <c r="E67" i="1" a="1"/>
  <c r="E67" i="1" s="1"/>
  <c r="E68" i="1" a="1"/>
  <c r="E68" i="1" s="1"/>
  <c r="E69" i="1" a="1"/>
  <c r="E69" i="1" s="1"/>
  <c r="E70" i="1" a="1"/>
  <c r="E70" i="1"/>
  <c r="E71" i="1" a="1"/>
  <c r="E71" i="1" s="1"/>
  <c r="E72" i="1" a="1"/>
  <c r="E72" i="1"/>
  <c r="E73" i="1" a="1"/>
  <c r="E73" i="1" s="1"/>
  <c r="E74" i="1" a="1"/>
  <c r="E74" i="1" s="1"/>
  <c r="E75" i="1" a="1"/>
  <c r="E75" i="1" s="1"/>
  <c r="E76" i="1" a="1"/>
  <c r="E76" i="1" s="1"/>
  <c r="E77" i="1" a="1"/>
  <c r="E77" i="1" s="1"/>
  <c r="E78" i="1" a="1"/>
  <c r="E78" i="1"/>
  <c r="E79" i="1" a="1"/>
  <c r="E79" i="1" s="1"/>
  <c r="E80" i="1" a="1"/>
  <c r="E80" i="1"/>
  <c r="E81" i="1" a="1"/>
  <c r="E81" i="1" s="1"/>
  <c r="E82" i="1" a="1"/>
  <c r="E82" i="1" s="1"/>
  <c r="E83" i="1" a="1"/>
  <c r="E83" i="1" s="1"/>
  <c r="E84" i="1" a="1"/>
  <c r="E84" i="1" s="1"/>
  <c r="E85" i="1" a="1"/>
  <c r="E85" i="1" s="1"/>
  <c r="E86" i="1" a="1"/>
  <c r="E86" i="1"/>
  <c r="E87" i="1" a="1"/>
  <c r="E87" i="1" s="1"/>
  <c r="E88" i="1" a="1"/>
  <c r="E88" i="1"/>
  <c r="E89" i="1" a="1"/>
  <c r="E89" i="1" s="1"/>
  <c r="E90" i="1" a="1"/>
  <c r="E90" i="1" s="1"/>
  <c r="E91" i="1" a="1"/>
  <c r="E91" i="1" s="1"/>
  <c r="E92" i="1" a="1"/>
  <c r="E92" i="1" s="1"/>
  <c r="E93" i="1" a="1"/>
  <c r="E93" i="1" s="1"/>
  <c r="E94" i="1" a="1"/>
  <c r="E94" i="1"/>
  <c r="E95" i="1" a="1"/>
  <c r="E95" i="1" s="1"/>
  <c r="E96" i="1" a="1"/>
  <c r="E96" i="1"/>
  <c r="E97" i="1" a="1"/>
  <c r="E97" i="1" s="1"/>
  <c r="E98" i="1" a="1"/>
  <c r="E98" i="1" s="1"/>
  <c r="E99" i="1" a="1"/>
  <c r="E99" i="1" s="1"/>
  <c r="E100" i="1" a="1"/>
  <c r="E100" i="1" s="1"/>
  <c r="E101" i="1" a="1"/>
  <c r="E101" i="1" s="1"/>
  <c r="E102" i="1" a="1"/>
  <c r="E102" i="1"/>
  <c r="E103" i="1" a="1"/>
  <c r="E103" i="1" s="1"/>
  <c r="E104" i="1" a="1"/>
  <c r="E104" i="1"/>
  <c r="E105" i="1" a="1"/>
  <c r="E105" i="1" s="1"/>
  <c r="E106" i="1" a="1"/>
  <c r="E106" i="1" s="1"/>
  <c r="E107" i="1" a="1"/>
  <c r="E107" i="1" s="1"/>
  <c r="E108" i="1" a="1"/>
  <c r="E108" i="1" s="1"/>
  <c r="E109" i="1" a="1"/>
  <c r="E109" i="1" s="1"/>
  <c r="E110" i="1" a="1"/>
  <c r="E110" i="1"/>
  <c r="E111" i="1" a="1"/>
  <c r="E111" i="1" s="1"/>
  <c r="E112" i="1" a="1"/>
  <c r="E112" i="1"/>
  <c r="E113" i="1" a="1"/>
  <c r="E113" i="1" s="1"/>
  <c r="E114" i="1" a="1"/>
  <c r="E114" i="1" s="1"/>
  <c r="E115" i="1" a="1"/>
  <c r="E115" i="1" s="1"/>
  <c r="E116" i="1" a="1"/>
  <c r="E116" i="1" s="1"/>
  <c r="E117" i="1" a="1"/>
  <c r="E117" i="1" s="1"/>
  <c r="E118" i="1" a="1"/>
  <c r="E118" i="1"/>
  <c r="E119" i="1" a="1"/>
  <c r="E119" i="1" s="1"/>
  <c r="E120" i="1" a="1"/>
  <c r="E120" i="1"/>
  <c r="E121" i="1" a="1"/>
  <c r="E121" i="1" s="1"/>
  <c r="E122" i="1" a="1"/>
  <c r="E122" i="1" s="1"/>
  <c r="E123" i="1" a="1"/>
  <c r="E123" i="1" s="1"/>
  <c r="E124" i="1" a="1"/>
  <c r="E124" i="1" s="1"/>
  <c r="E125" i="1" a="1"/>
  <c r="E125" i="1" s="1"/>
  <c r="E126" i="1" a="1"/>
  <c r="E126" i="1"/>
  <c r="E127" i="1" a="1"/>
  <c r="E127" i="1" s="1"/>
  <c r="E128" i="1" a="1"/>
  <c r="E128" i="1"/>
  <c r="E129" i="1" a="1"/>
  <c r="E129" i="1" s="1"/>
  <c r="E130" i="1" a="1"/>
  <c r="E130" i="1" s="1"/>
  <c r="E131" i="1" a="1"/>
  <c r="E131" i="1" s="1"/>
  <c r="E132" i="1" a="1"/>
  <c r="E132" i="1" s="1"/>
  <c r="E133" i="1" a="1"/>
  <c r="E133" i="1" s="1"/>
  <c r="E134" i="1" a="1"/>
  <c r="E134" i="1"/>
  <c r="E135" i="1" a="1"/>
  <c r="E135" i="1" s="1"/>
  <c r="E136" i="1" a="1"/>
  <c r="E136" i="1"/>
  <c r="E137" i="1" a="1"/>
  <c r="E137" i="1" s="1"/>
  <c r="E138" i="1" a="1"/>
  <c r="E138" i="1" s="1"/>
  <c r="E139" i="1" a="1"/>
  <c r="E139" i="1" s="1"/>
  <c r="E140" i="1" a="1"/>
  <c r="E140" i="1" s="1"/>
  <c r="E141" i="1" a="1"/>
  <c r="E141" i="1" s="1"/>
  <c r="E142" i="1" a="1"/>
  <c r="E142" i="1"/>
  <c r="E143" i="1" a="1"/>
  <c r="E143" i="1" s="1"/>
  <c r="E144" i="1" a="1"/>
  <c r="E144" i="1"/>
  <c r="E145" i="1" a="1"/>
  <c r="E145" i="1" s="1"/>
  <c r="E146" i="1" a="1"/>
  <c r="E146" i="1" s="1"/>
  <c r="E147" i="1" a="1"/>
  <c r="E147" i="1" s="1"/>
  <c r="E148" i="1" a="1"/>
  <c r="E148" i="1" s="1"/>
  <c r="E149" i="1" a="1"/>
  <c r="E149" i="1" s="1"/>
  <c r="E150" i="1" a="1"/>
  <c r="E150" i="1"/>
  <c r="E151" i="1" a="1"/>
  <c r="E151" i="1" s="1"/>
  <c r="E152" i="1" a="1"/>
  <c r="E152" i="1"/>
  <c r="E153" i="1" a="1"/>
  <c r="E153" i="1" s="1"/>
  <c r="E154" i="1" a="1"/>
  <c r="E154" i="1" s="1"/>
  <c r="E155" i="1" a="1"/>
  <c r="E155" i="1" s="1"/>
  <c r="E156" i="1" a="1"/>
  <c r="E156" i="1" s="1"/>
  <c r="E157" i="1" a="1"/>
  <c r="E157" i="1" s="1"/>
  <c r="E158" i="1" a="1"/>
  <c r="E158" i="1"/>
  <c r="E159" i="1" a="1"/>
  <c r="E159" i="1" s="1"/>
  <c r="E160" i="1" a="1"/>
  <c r="E160" i="1"/>
  <c r="E161" i="1" a="1"/>
  <c r="E161" i="1" s="1"/>
  <c r="E162" i="1" a="1"/>
  <c r="E162" i="1" s="1"/>
  <c r="E163" i="1" a="1"/>
  <c r="E163" i="1" s="1"/>
  <c r="E164" i="1" a="1"/>
  <c r="E164" i="1" s="1"/>
  <c r="E165" i="1" a="1"/>
  <c r="E165" i="1" s="1"/>
  <c r="E166" i="1" a="1"/>
  <c r="E166" i="1"/>
  <c r="E167" i="1" a="1"/>
  <c r="E167" i="1" s="1"/>
  <c r="E168" i="1" a="1"/>
  <c r="E168" i="1"/>
  <c r="E169" i="1" a="1"/>
  <c r="E169" i="1" s="1"/>
  <c r="E170" i="1" a="1"/>
  <c r="E170" i="1" s="1"/>
  <c r="E171" i="1" a="1"/>
  <c r="E171" i="1" s="1"/>
  <c r="E172" i="1" a="1"/>
  <c r="E172" i="1" s="1"/>
  <c r="E173" i="1" a="1"/>
  <c r="E173" i="1" s="1"/>
  <c r="E174" i="1" a="1"/>
  <c r="E174" i="1"/>
  <c r="E175" i="1" a="1"/>
  <c r="E175" i="1" s="1"/>
  <c r="E176" i="1" a="1"/>
  <c r="E176" i="1"/>
  <c r="E177" i="1" a="1"/>
  <c r="E177" i="1" s="1"/>
  <c r="E178" i="1" a="1"/>
  <c r="E178" i="1" s="1"/>
  <c r="E179" i="1" a="1"/>
  <c r="E179" i="1" s="1"/>
  <c r="E180" i="1" a="1"/>
  <c r="E180" i="1" s="1"/>
  <c r="E181" i="1" a="1"/>
  <c r="E181" i="1" s="1"/>
  <c r="E182" i="1" a="1"/>
  <c r="E182" i="1"/>
  <c r="E183" i="1" a="1"/>
  <c r="E183" i="1" s="1"/>
  <c r="E184" i="1" a="1"/>
  <c r="E184" i="1"/>
  <c r="E185" i="1" a="1"/>
  <c r="E185" i="1" s="1"/>
  <c r="E186" i="1" a="1"/>
  <c r="E186" i="1" s="1"/>
  <c r="E187" i="1" a="1"/>
  <c r="E187" i="1" s="1"/>
  <c r="E188" i="1" a="1"/>
  <c r="E188" i="1" s="1"/>
  <c r="E189" i="1" a="1"/>
  <c r="E189" i="1" s="1"/>
  <c r="E190" i="1" a="1"/>
  <c r="E190" i="1"/>
  <c r="E191" i="1" a="1"/>
  <c r="E191" i="1" s="1"/>
  <c r="E192" i="1" a="1"/>
  <c r="E192" i="1"/>
  <c r="E193" i="1" a="1"/>
  <c r="E193" i="1" s="1"/>
  <c r="E194" i="1" a="1"/>
  <c r="E194" i="1" s="1"/>
  <c r="E195" i="1" a="1"/>
  <c r="E195" i="1" s="1"/>
  <c r="E196" i="1" a="1"/>
  <c r="E196" i="1" s="1"/>
  <c r="E197" i="1" a="1"/>
  <c r="E197" i="1" s="1"/>
  <c r="E198" i="1" a="1"/>
  <c r="E198" i="1"/>
  <c r="E199" i="1" a="1"/>
  <c r="E199" i="1" s="1"/>
  <c r="E200" i="1" a="1"/>
  <c r="E200" i="1"/>
  <c r="E201" i="1" a="1"/>
  <c r="E201" i="1" s="1"/>
  <c r="E202" i="1" a="1"/>
  <c r="E202" i="1" s="1"/>
  <c r="E203" i="1" a="1"/>
  <c r="E203" i="1" s="1"/>
  <c r="E204" i="1" a="1"/>
  <c r="E204" i="1" s="1"/>
  <c r="E205" i="1" a="1"/>
  <c r="E205" i="1" s="1"/>
  <c r="E206" i="1" a="1"/>
  <c r="E206" i="1"/>
  <c r="E207" i="1" a="1"/>
  <c r="E207" i="1" s="1"/>
  <c r="E208" i="1" a="1"/>
  <c r="E208" i="1"/>
  <c r="E209" i="1" a="1"/>
  <c r="E209" i="1" s="1"/>
  <c r="E210" i="1" a="1"/>
  <c r="E210" i="1" s="1"/>
  <c r="E211" i="1" a="1"/>
  <c r="E211" i="1" s="1"/>
  <c r="E212" i="1" a="1"/>
  <c r="E212" i="1" s="1"/>
  <c r="E213" i="1" a="1"/>
  <c r="E213" i="1" s="1"/>
  <c r="E214" i="1" a="1"/>
  <c r="E214" i="1"/>
  <c r="E215" i="1" a="1"/>
  <c r="E215" i="1" s="1"/>
  <c r="E216" i="1" a="1"/>
  <c r="E216" i="1"/>
  <c r="E217" i="1" a="1"/>
  <c r="E217" i="1" s="1"/>
  <c r="E218" i="1" a="1"/>
  <c r="E218" i="1" s="1"/>
  <c r="E219" i="1" a="1"/>
  <c r="E219" i="1" s="1"/>
  <c r="E220" i="1" a="1"/>
  <c r="E220" i="1" s="1"/>
  <c r="E221" i="1" a="1"/>
  <c r="E221" i="1" s="1"/>
  <c r="E222" i="1" a="1"/>
  <c r="E222" i="1"/>
  <c r="E223" i="1" a="1"/>
  <c r="E223" i="1" s="1"/>
  <c r="E224" i="1" a="1"/>
  <c r="E224" i="1"/>
  <c r="E225" i="1" a="1"/>
  <c r="E225" i="1" s="1"/>
  <c r="E226" i="1" a="1"/>
  <c r="E226" i="1" s="1"/>
  <c r="E227" i="1" a="1"/>
  <c r="E227" i="1" s="1"/>
  <c r="E228" i="1" a="1"/>
  <c r="E228" i="1" s="1"/>
  <c r="E229" i="1" a="1"/>
  <c r="E229" i="1" s="1"/>
  <c r="E230" i="1" a="1"/>
  <c r="E230" i="1"/>
  <c r="E231" i="1" a="1"/>
  <c r="E231" i="1" s="1"/>
  <c r="E232" i="1" a="1"/>
  <c r="E232" i="1"/>
  <c r="E233" i="1" a="1"/>
  <c r="E233" i="1" s="1"/>
  <c r="E234" i="1" a="1"/>
  <c r="E234" i="1" s="1"/>
  <c r="E235" i="1" a="1"/>
  <c r="E235" i="1" s="1"/>
  <c r="E236" i="1" a="1"/>
  <c r="E236" i="1" s="1"/>
  <c r="E237" i="1" a="1"/>
  <c r="E237" i="1" s="1"/>
  <c r="E238" i="1" a="1"/>
  <c r="E238" i="1"/>
  <c r="E239" i="1" a="1"/>
  <c r="E239" i="1" s="1"/>
  <c r="E240" i="1" a="1"/>
  <c r="E240" i="1"/>
  <c r="E241" i="1" a="1"/>
  <c r="E241" i="1" s="1"/>
  <c r="E242" i="1" a="1"/>
  <c r="E242" i="1" s="1"/>
  <c r="E243" i="1" a="1"/>
  <c r="E243" i="1" s="1"/>
  <c r="E244" i="1" a="1"/>
  <c r="E244" i="1" s="1"/>
  <c r="E245" i="1" a="1"/>
  <c r="E245" i="1" s="1"/>
  <c r="E246" i="1" a="1"/>
  <c r="E246" i="1"/>
  <c r="E247" i="1" a="1"/>
  <c r="E247" i="1" s="1"/>
  <c r="E248" i="1" a="1"/>
  <c r="E248" i="1"/>
  <c r="E249" i="1" a="1"/>
  <c r="E249" i="1" s="1"/>
  <c r="E250" i="1" a="1"/>
  <c r="E250" i="1" s="1"/>
  <c r="E251" i="1" a="1"/>
  <c r="E251" i="1" s="1"/>
  <c r="E252" i="1" a="1"/>
  <c r="E252" i="1" s="1"/>
  <c r="E253" i="1" a="1"/>
  <c r="E253" i="1" s="1"/>
  <c r="E254" i="1" a="1"/>
  <c r="E254" i="1"/>
  <c r="E255" i="1" a="1"/>
  <c r="E255" i="1" s="1"/>
  <c r="E256" i="1" a="1"/>
  <c r="E256" i="1"/>
  <c r="E257" i="1" a="1"/>
  <c r="E257" i="1" s="1"/>
  <c r="E258" i="1" a="1"/>
  <c r="E258" i="1" s="1"/>
  <c r="E259" i="1" a="1"/>
  <c r="E259" i="1" s="1"/>
  <c r="E260" i="1" a="1"/>
  <c r="E260" i="1" s="1"/>
  <c r="E261" i="1" a="1"/>
  <c r="E261" i="1" s="1"/>
  <c r="E262" i="1" a="1"/>
  <c r="E262" i="1"/>
  <c r="E263" i="1" a="1"/>
  <c r="E263" i="1" s="1"/>
  <c r="E264" i="1" a="1"/>
  <c r="E264" i="1"/>
  <c r="E265" i="1" a="1"/>
  <c r="E265" i="1" s="1"/>
  <c r="E266" i="1" a="1"/>
  <c r="E266" i="1" s="1"/>
  <c r="E267" i="1" a="1"/>
  <c r="E267" i="1" s="1"/>
  <c r="E268" i="1" a="1"/>
  <c r="E268" i="1" s="1"/>
  <c r="E269" i="1" a="1"/>
  <c r="E269" i="1" s="1"/>
  <c r="E270" i="1" a="1"/>
  <c r="E270" i="1"/>
  <c r="E271" i="1" a="1"/>
  <c r="E271" i="1" s="1"/>
  <c r="E272" i="1" a="1"/>
  <c r="E272" i="1"/>
  <c r="E273" i="1" a="1"/>
  <c r="E273" i="1" s="1"/>
  <c r="E274" i="1" a="1"/>
  <c r="E274" i="1" s="1"/>
  <c r="E275" i="1" a="1"/>
  <c r="E275" i="1" s="1"/>
  <c r="E276" i="1" a="1"/>
  <c r="E276" i="1" s="1"/>
  <c r="E277" i="1" a="1"/>
  <c r="E277" i="1" s="1"/>
  <c r="E278" i="1" a="1"/>
  <c r="E278" i="1"/>
  <c r="E279" i="1" a="1"/>
  <c r="E279" i="1" s="1"/>
  <c r="E280" i="1" a="1"/>
  <c r="E280" i="1"/>
  <c r="E281" i="1" a="1"/>
  <c r="E281" i="1" s="1"/>
  <c r="E282" i="1" a="1"/>
  <c r="E282" i="1" s="1"/>
  <c r="E283" i="1" a="1"/>
  <c r="E283" i="1" s="1"/>
  <c r="E284" i="1" a="1"/>
  <c r="E284" i="1" s="1"/>
  <c r="E285" i="1" a="1"/>
  <c r="E285" i="1" s="1"/>
  <c r="E286" i="1" a="1"/>
  <c r="E286" i="1"/>
  <c r="E287" i="1" a="1"/>
  <c r="E287" i="1" s="1"/>
  <c r="E288" i="1" a="1"/>
  <c r="E288" i="1"/>
  <c r="E289" i="1" a="1"/>
  <c r="E289" i="1" s="1"/>
  <c r="E290" i="1" a="1"/>
  <c r="E290" i="1" s="1"/>
  <c r="E291" i="1" a="1"/>
  <c r="E291" i="1" s="1"/>
  <c r="E292" i="1" a="1"/>
  <c r="E292" i="1" s="1"/>
  <c r="E293" i="1" a="1"/>
  <c r="E293" i="1" s="1"/>
  <c r="E294" i="1" a="1"/>
  <c r="E294" i="1"/>
  <c r="E295" i="1" a="1"/>
  <c r="E295" i="1" s="1"/>
  <c r="E296" i="1" a="1"/>
  <c r="E296" i="1"/>
  <c r="E297" i="1" a="1"/>
  <c r="E297" i="1" s="1"/>
  <c r="E298" i="1" a="1"/>
  <c r="E298" i="1" s="1"/>
  <c r="E299" i="1" a="1"/>
  <c r="E299" i="1" s="1"/>
  <c r="E300" i="1" a="1"/>
  <c r="E300" i="1" s="1"/>
  <c r="E301" i="1" a="1"/>
  <c r="E301" i="1" s="1"/>
  <c r="E302" i="1" a="1"/>
  <c r="E302" i="1"/>
  <c r="E303" i="1" a="1"/>
  <c r="E303" i="1" s="1"/>
  <c r="E304" i="1" a="1"/>
  <c r="E304" i="1"/>
  <c r="E305" i="1" a="1"/>
  <c r="E305" i="1" s="1"/>
  <c r="E306" i="1" a="1"/>
  <c r="E306" i="1" s="1"/>
  <c r="E307" i="1" a="1"/>
  <c r="E307" i="1" s="1"/>
  <c r="E308" i="1" a="1"/>
  <c r="E308" i="1" s="1"/>
  <c r="E309" i="1" a="1"/>
  <c r="E309" i="1" s="1"/>
  <c r="E310" i="1" a="1"/>
  <c r="E310" i="1"/>
  <c r="E311" i="1" a="1"/>
  <c r="E311" i="1" s="1"/>
  <c r="E312" i="1" a="1"/>
  <c r="E312" i="1"/>
  <c r="E313" i="1" a="1"/>
  <c r="E313" i="1" s="1"/>
  <c r="E314" i="1" a="1"/>
  <c r="E314" i="1"/>
  <c r="E315" i="1" a="1"/>
  <c r="E315" i="1" s="1"/>
  <c r="E316" i="1" a="1"/>
  <c r="E316" i="1"/>
  <c r="E317" i="1" a="1"/>
  <c r="E317" i="1" s="1"/>
  <c r="E318" i="1" a="1"/>
  <c r="E318" i="1"/>
  <c r="E319" i="1" a="1"/>
  <c r="E319" i="1" s="1"/>
  <c r="E320" i="1" a="1"/>
  <c r="E320" i="1"/>
  <c r="E321" i="1" a="1"/>
  <c r="E321" i="1" s="1"/>
  <c r="E322" i="1" a="1"/>
  <c r="E322" i="1"/>
  <c r="E323" i="1" a="1"/>
  <c r="E323" i="1" s="1"/>
  <c r="E324" i="1" a="1"/>
  <c r="E324" i="1"/>
  <c r="E325" i="1" a="1"/>
  <c r="E325" i="1" s="1"/>
  <c r="E326" i="1" a="1"/>
  <c r="E326" i="1"/>
  <c r="E327" i="1" a="1"/>
  <c r="E327" i="1" s="1"/>
  <c r="E328" i="1" a="1"/>
  <c r="E328" i="1"/>
  <c r="E329" i="1" a="1"/>
  <c r="E329" i="1" s="1"/>
  <c r="E330" i="1" a="1"/>
  <c r="E330" i="1" s="1"/>
  <c r="E331" i="1" a="1"/>
  <c r="E331" i="1" s="1"/>
  <c r="E332" i="1" a="1"/>
  <c r="E332" i="1" s="1"/>
  <c r="E333" i="1" a="1"/>
  <c r="E333" i="1" s="1"/>
  <c r="E334" i="1" a="1"/>
  <c r="E334" i="1" s="1"/>
  <c r="E335" i="1" a="1"/>
  <c r="E335" i="1" s="1"/>
  <c r="E336" i="1" a="1"/>
  <c r="E336" i="1" s="1"/>
  <c r="E337" i="1" a="1"/>
  <c r="E337" i="1" s="1"/>
  <c r="E338" i="1" a="1"/>
  <c r="E338" i="1" s="1"/>
  <c r="E339" i="1" a="1"/>
  <c r="E339" i="1" s="1"/>
  <c r="E340" i="1" a="1"/>
  <c r="E340" i="1" s="1"/>
  <c r="E341" i="1" a="1"/>
  <c r="E341" i="1" s="1"/>
  <c r="E342" i="1" a="1"/>
  <c r="E342" i="1" s="1"/>
  <c r="E343" i="1" a="1"/>
  <c r="E343" i="1" s="1"/>
  <c r="E344" i="1" a="1"/>
  <c r="E344" i="1" s="1"/>
  <c r="E345" i="1" a="1"/>
  <c r="E345" i="1" s="1"/>
  <c r="E346" i="1" a="1"/>
  <c r="E346" i="1" s="1"/>
  <c r="E347" i="1" a="1"/>
  <c r="E347" i="1" s="1"/>
  <c r="E348" i="1" a="1"/>
  <c r="E348" i="1" s="1"/>
  <c r="E349" i="1" a="1"/>
  <c r="E349" i="1" s="1"/>
  <c r="E350" i="1" a="1"/>
  <c r="E350" i="1" s="1"/>
  <c r="E351" i="1" a="1"/>
  <c r="E351" i="1" s="1"/>
  <c r="E352" i="1" a="1"/>
  <c r="E352" i="1" s="1"/>
  <c r="E353" i="1" a="1"/>
  <c r="E353" i="1" s="1"/>
  <c r="E354" i="1" a="1"/>
  <c r="E354" i="1" s="1"/>
  <c r="E355" i="1" a="1"/>
  <c r="E355" i="1" s="1"/>
  <c r="E356" i="1" a="1"/>
  <c r="E356" i="1" s="1"/>
  <c r="E357" i="1" a="1"/>
  <c r="E357" i="1" s="1"/>
  <c r="E358" i="1" a="1"/>
  <c r="E358" i="1" s="1"/>
  <c r="E359" i="1" a="1"/>
  <c r="E359" i="1" s="1"/>
  <c r="E360" i="1" a="1"/>
  <c r="E360" i="1" s="1"/>
  <c r="E361" i="1" a="1"/>
  <c r="E361" i="1" s="1"/>
  <c r="E362" i="1" a="1"/>
  <c r="E362" i="1" s="1"/>
  <c r="E363" i="1" a="1"/>
  <c r="E363" i="1" s="1"/>
  <c r="E364" i="1" a="1"/>
  <c r="E364" i="1" s="1"/>
  <c r="E365" i="1" a="1"/>
  <c r="E365" i="1" s="1"/>
  <c r="E366" i="1" a="1"/>
  <c r="E366" i="1" s="1"/>
  <c r="E367" i="1" a="1"/>
  <c r="E367" i="1" s="1"/>
  <c r="E368" i="1" a="1"/>
  <c r="E368" i="1" s="1"/>
  <c r="E369" i="1" a="1"/>
  <c r="E369" i="1" s="1"/>
  <c r="E370" i="1" a="1"/>
  <c r="E370" i="1" s="1"/>
  <c r="E371" i="1" a="1"/>
  <c r="E371" i="1" s="1"/>
  <c r="E372" i="1" a="1"/>
  <c r="E372" i="1" s="1"/>
  <c r="E373" i="1" a="1"/>
  <c r="E373" i="1" s="1"/>
  <c r="E374" i="1" a="1"/>
  <c r="E374" i="1" s="1"/>
  <c r="E375" i="1" a="1"/>
  <c r="E375" i="1" s="1"/>
  <c r="E376" i="1" a="1"/>
  <c r="E376" i="1" s="1"/>
  <c r="E377" i="1" a="1"/>
  <c r="E377" i="1" s="1"/>
  <c r="E378" i="1" a="1"/>
  <c r="E378" i="1" s="1"/>
  <c r="E379" i="1" a="1"/>
  <c r="E379" i="1" s="1"/>
  <c r="E380" i="1" a="1"/>
  <c r="E380" i="1" s="1"/>
  <c r="E381" i="1" a="1"/>
  <c r="E381" i="1" s="1"/>
  <c r="E382" i="1" a="1"/>
  <c r="E382" i="1" s="1"/>
  <c r="E383" i="1" a="1"/>
  <c r="E383" i="1" s="1"/>
  <c r="E384" i="1" a="1"/>
  <c r="E384" i="1" s="1"/>
  <c r="E385" i="1" a="1"/>
  <c r="E385" i="1" s="1"/>
  <c r="E386" i="1" a="1"/>
  <c r="E386" i="1" s="1"/>
  <c r="E387" i="1" a="1"/>
  <c r="E387" i="1" s="1"/>
  <c r="E388" i="1" a="1"/>
  <c r="E388" i="1" s="1"/>
  <c r="E389" i="1" a="1"/>
  <c r="E389" i="1" s="1"/>
  <c r="E390" i="1" a="1"/>
  <c r="E390" i="1" s="1"/>
  <c r="E391" i="1" a="1"/>
  <c r="E391" i="1" s="1"/>
  <c r="E392" i="1" a="1"/>
  <c r="E392" i="1" s="1"/>
  <c r="E393" i="1" a="1"/>
  <c r="E393" i="1" s="1"/>
  <c r="E394" i="1" a="1"/>
  <c r="E394" i="1" s="1"/>
  <c r="E395" i="1" a="1"/>
  <c r="E395" i="1" s="1"/>
  <c r="E396" i="1" a="1"/>
  <c r="E396" i="1" s="1"/>
  <c r="E397" i="1" a="1"/>
  <c r="E397" i="1" s="1"/>
  <c r="E398" i="1" a="1"/>
  <c r="E398" i="1" s="1"/>
  <c r="E399" i="1" a="1"/>
  <c r="E399" i="1" s="1"/>
  <c r="E400" i="1" a="1"/>
  <c r="E400" i="1" s="1"/>
  <c r="E401" i="1" a="1"/>
  <c r="E401" i="1" s="1"/>
  <c r="E402" i="1" a="1"/>
  <c r="E402" i="1" s="1"/>
  <c r="E403" i="1" a="1"/>
  <c r="E403" i="1" s="1"/>
  <c r="E404" i="1" a="1"/>
  <c r="E404" i="1" s="1"/>
  <c r="E405" i="1" a="1"/>
  <c r="E405" i="1" s="1"/>
  <c r="E406" i="1" a="1"/>
  <c r="E406" i="1" s="1"/>
  <c r="E407" i="1" a="1"/>
  <c r="E407" i="1" s="1"/>
  <c r="E408" i="1" a="1"/>
  <c r="E408" i="1" s="1"/>
  <c r="E409" i="1" a="1"/>
  <c r="E409" i="1" s="1"/>
  <c r="E410" i="1" a="1"/>
  <c r="E410" i="1" s="1"/>
  <c r="E411" i="1" a="1"/>
  <c r="E411" i="1" s="1"/>
  <c r="E412" i="1" a="1"/>
  <c r="E412" i="1" s="1"/>
  <c r="E413" i="1" a="1"/>
  <c r="E413" i="1" s="1"/>
  <c r="E414" i="1" a="1"/>
  <c r="E414" i="1" s="1"/>
  <c r="E415" i="1" a="1"/>
  <c r="E415" i="1" s="1"/>
  <c r="E416" i="1" a="1"/>
  <c r="E416" i="1" s="1"/>
  <c r="E417" i="1" a="1"/>
  <c r="E417" i="1" s="1"/>
  <c r="E418" i="1" a="1"/>
  <c r="E418" i="1" s="1"/>
  <c r="E419" i="1" a="1"/>
  <c r="E419" i="1" s="1"/>
  <c r="E420" i="1" a="1"/>
  <c r="E420" i="1" s="1"/>
  <c r="E421" i="1" a="1"/>
  <c r="E421" i="1" s="1"/>
  <c r="E422" i="1" a="1"/>
  <c r="E422" i="1" s="1"/>
  <c r="E423" i="1" a="1"/>
  <c r="E423" i="1" s="1"/>
  <c r="E424" i="1" a="1"/>
  <c r="E424" i="1" s="1"/>
  <c r="E425" i="1" a="1"/>
  <c r="E425" i="1" s="1"/>
  <c r="E426" i="1" a="1"/>
  <c r="E426" i="1" s="1"/>
  <c r="E427" i="1" a="1"/>
  <c r="E427" i="1" s="1"/>
  <c r="E428" i="1" a="1"/>
  <c r="E428" i="1" s="1"/>
  <c r="E429" i="1" a="1"/>
  <c r="E429" i="1" s="1"/>
  <c r="E430" i="1" a="1"/>
  <c r="E430" i="1" s="1"/>
  <c r="E431" i="1" a="1"/>
  <c r="E431" i="1" s="1"/>
  <c r="E432" i="1" a="1"/>
  <c r="E432" i="1" s="1"/>
  <c r="E433" i="1" a="1"/>
  <c r="E433" i="1" s="1"/>
  <c r="E434" i="1" a="1"/>
  <c r="E434" i="1" s="1"/>
  <c r="E435" i="1" a="1"/>
  <c r="E435" i="1" s="1"/>
  <c r="E436" i="1" a="1"/>
  <c r="E436" i="1" s="1"/>
  <c r="E437" i="1" a="1"/>
  <c r="E437" i="1" s="1"/>
  <c r="E438" i="1" a="1"/>
  <c r="E438" i="1" s="1"/>
  <c r="E439" i="1" a="1"/>
  <c r="E439" i="1" s="1"/>
  <c r="E440" i="1" a="1"/>
  <c r="E440" i="1" s="1"/>
  <c r="E441" i="1" a="1"/>
  <c r="E441" i="1" s="1"/>
  <c r="E442" i="1" a="1"/>
  <c r="E442" i="1" s="1"/>
  <c r="E443" i="1" a="1"/>
  <c r="E443" i="1" s="1"/>
  <c r="E444" i="1" a="1"/>
  <c r="E444" i="1" s="1"/>
  <c r="E445" i="1" a="1"/>
  <c r="E445" i="1" s="1"/>
  <c r="E446" i="1" a="1"/>
  <c r="E446" i="1" s="1"/>
  <c r="E447" i="1" a="1"/>
  <c r="E447" i="1" s="1"/>
  <c r="E448" i="1" a="1"/>
  <c r="E448" i="1" s="1"/>
  <c r="E449" i="1" a="1"/>
  <c r="E449" i="1" s="1"/>
  <c r="E450" i="1" a="1"/>
  <c r="E450" i="1" s="1"/>
  <c r="E451" i="1" a="1"/>
  <c r="E451" i="1" s="1"/>
  <c r="E452" i="1" a="1"/>
  <c r="E452" i="1" s="1"/>
  <c r="E453" i="1" a="1"/>
  <c r="E453" i="1" s="1"/>
  <c r="E454" i="1" a="1"/>
  <c r="E454" i="1" s="1"/>
  <c r="E455" i="1" a="1"/>
  <c r="E455" i="1" s="1"/>
  <c r="E6" i="1" a="1"/>
  <c r="E6" i="1" s="1"/>
  <c r="E7" i="1" a="1"/>
  <c r="E7" i="1" s="1"/>
  <c r="E8" i="1" a="1"/>
  <c r="E8" i="1" s="1"/>
  <c r="E9" i="1" a="1"/>
  <c r="E9" i="1" s="1"/>
  <c r="E10" i="1" a="1"/>
  <c r="E10" i="1" s="1"/>
  <c r="E11" i="1" a="1"/>
  <c r="E11" i="1" s="1"/>
  <c r="E12" i="1" a="1"/>
  <c r="E12" i="1" s="1"/>
  <c r="E13" i="1" a="1"/>
  <c r="E13" i="1" s="1"/>
  <c r="E14" i="1" a="1"/>
  <c r="E14" i="1" s="1"/>
  <c r="E3" i="1" a="1"/>
  <c r="E3" i="1" s="1"/>
  <c r="E4" i="1" a="1"/>
  <c r="E4" i="1" s="1"/>
  <c r="E5" i="1" a="1"/>
  <c r="E5" i="1" s="1"/>
  <c r="F4" i="1" a="1"/>
  <c r="F4" i="1" s="1"/>
  <c r="F5" i="1" a="1"/>
  <c r="F5" i="1"/>
  <c r="F6" i="1" a="1"/>
  <c r="F6" i="1" s="1"/>
  <c r="F7" i="1" a="1"/>
  <c r="F7" i="1"/>
  <c r="F8" i="1" a="1"/>
  <c r="F8" i="1" s="1"/>
  <c r="F9" i="1" a="1"/>
  <c r="F9" i="1"/>
  <c r="F10" i="1" a="1"/>
  <c r="F10" i="1" s="1"/>
  <c r="F11" i="1" a="1"/>
  <c r="F11" i="1"/>
  <c r="F12" i="1" a="1"/>
  <c r="F12" i="1" s="1"/>
  <c r="F13" i="1" a="1"/>
  <c r="F13" i="1"/>
  <c r="F14" i="1" a="1"/>
  <c r="F14" i="1" s="1"/>
  <c r="F15" i="1" a="1"/>
  <c r="F15" i="1"/>
  <c r="F16" i="1" a="1"/>
  <c r="F16" i="1" s="1"/>
  <c r="F17" i="1" a="1"/>
  <c r="F17" i="1"/>
  <c r="F18" i="1" a="1"/>
  <c r="F18" i="1" s="1"/>
  <c r="F19" i="1" a="1"/>
  <c r="F19" i="1"/>
  <c r="F20" i="1" a="1"/>
  <c r="F20" i="1" s="1"/>
  <c r="F21" i="1" a="1"/>
  <c r="F21" i="1"/>
  <c r="F22" i="1" a="1"/>
  <c r="F22" i="1" s="1"/>
  <c r="F23" i="1" a="1"/>
  <c r="F23" i="1"/>
  <c r="F24" i="1" a="1"/>
  <c r="F24" i="1" s="1"/>
  <c r="F25" i="1" a="1"/>
  <c r="F25" i="1" s="1"/>
  <c r="F26" i="1" a="1"/>
  <c r="F26" i="1" s="1"/>
  <c r="F3" i="1" a="1"/>
  <c r="F3" i="1" s="1"/>
  <c r="F305" i="1" a="1"/>
  <c r="F305" i="1" s="1"/>
  <c r="F306" i="1" a="1"/>
  <c r="F306" i="1"/>
  <c r="F307" i="1" a="1"/>
  <c r="F307" i="1" s="1"/>
  <c r="F308" i="1" a="1"/>
  <c r="F308" i="1"/>
  <c r="F309" i="1" a="1"/>
  <c r="F309" i="1" s="1"/>
  <c r="F310" i="1" a="1"/>
  <c r="F310" i="1"/>
  <c r="F311" i="1" a="1"/>
  <c r="F311" i="1" s="1"/>
  <c r="F312" i="1" a="1"/>
  <c r="F312" i="1"/>
  <c r="F313" i="1" a="1"/>
  <c r="F313" i="1" s="1"/>
  <c r="F314" i="1" a="1"/>
  <c r="F314" i="1"/>
  <c r="F315" i="1" a="1"/>
  <c r="F315" i="1" s="1"/>
  <c r="F316" i="1" a="1"/>
  <c r="F316" i="1"/>
  <c r="F317" i="1" a="1"/>
  <c r="F317" i="1" s="1"/>
  <c r="F318" i="1" a="1"/>
  <c r="F318" i="1"/>
  <c r="F319" i="1" a="1"/>
  <c r="F319" i="1" s="1"/>
  <c r="F320" i="1" a="1"/>
  <c r="F320" i="1"/>
  <c r="F321" i="1" a="1"/>
  <c r="F321" i="1" s="1"/>
  <c r="F322" i="1" a="1"/>
  <c r="F322" i="1" s="1"/>
  <c r="F323" i="1" a="1"/>
  <c r="F323" i="1" s="1"/>
  <c r="F324" i="1" a="1"/>
  <c r="F324" i="1" s="1"/>
  <c r="F325" i="1" a="1"/>
  <c r="F325" i="1" s="1"/>
  <c r="F326" i="1" a="1"/>
  <c r="F326" i="1" s="1"/>
  <c r="F327" i="1" a="1"/>
  <c r="F327" i="1" s="1"/>
  <c r="F328" i="1" a="1"/>
  <c r="F328" i="1" s="1"/>
  <c r="F329" i="1" a="1"/>
  <c r="F329" i="1" s="1"/>
  <c r="F330" i="1" a="1"/>
  <c r="F330" i="1" s="1"/>
  <c r="F331" i="1" a="1"/>
  <c r="F331" i="1" s="1"/>
  <c r="F332" i="1" a="1"/>
  <c r="F332" i="1" s="1"/>
  <c r="F333" i="1" a="1"/>
  <c r="F333" i="1" s="1"/>
  <c r="F334" i="1" a="1"/>
  <c r="F334" i="1" s="1"/>
  <c r="F335" i="1" a="1"/>
  <c r="F335" i="1" s="1"/>
  <c r="F336" i="1" a="1"/>
  <c r="F336" i="1" s="1"/>
  <c r="F337" i="1" a="1"/>
  <c r="F337" i="1" s="1"/>
  <c r="F338" i="1" a="1"/>
  <c r="F338" i="1" s="1"/>
  <c r="F339" i="1" a="1"/>
  <c r="F339" i="1" s="1"/>
  <c r="F340" i="1" a="1"/>
  <c r="F340" i="1" s="1"/>
  <c r="F341" i="1" a="1"/>
  <c r="F341" i="1" s="1"/>
  <c r="F342" i="1" a="1"/>
  <c r="F342" i="1" s="1"/>
  <c r="F343" i="1" a="1"/>
  <c r="F343" i="1" s="1"/>
  <c r="F344" i="1" a="1"/>
  <c r="F344" i="1" s="1"/>
  <c r="F345" i="1" a="1"/>
  <c r="F345" i="1" s="1"/>
  <c r="F346" i="1" a="1"/>
  <c r="F346" i="1" s="1"/>
  <c r="F347" i="1" a="1"/>
  <c r="F347" i="1" s="1"/>
  <c r="F348" i="1" a="1"/>
  <c r="F348" i="1" s="1"/>
  <c r="F349" i="1" a="1"/>
  <c r="F349" i="1" s="1"/>
  <c r="F350" i="1" a="1"/>
  <c r="F350" i="1" s="1"/>
  <c r="F351" i="1" a="1"/>
  <c r="F351" i="1" s="1"/>
  <c r="F352" i="1" a="1"/>
  <c r="F352" i="1" s="1"/>
  <c r="F353" i="1" a="1"/>
  <c r="F353" i="1" s="1"/>
  <c r="F354" i="1" a="1"/>
  <c r="F354" i="1" s="1"/>
  <c r="F355" i="1" a="1"/>
  <c r="F355" i="1" s="1"/>
  <c r="F356" i="1" a="1"/>
  <c r="F356" i="1" s="1"/>
  <c r="F357" i="1" a="1"/>
  <c r="F357" i="1" s="1"/>
  <c r="F358" i="1" a="1"/>
  <c r="F358" i="1" s="1"/>
  <c r="F359" i="1" a="1"/>
  <c r="F359" i="1" s="1"/>
  <c r="F360" i="1" a="1"/>
  <c r="F360" i="1" s="1"/>
  <c r="F361" i="1" a="1"/>
  <c r="F361" i="1" s="1"/>
  <c r="F362" i="1" a="1"/>
  <c r="F362" i="1" s="1"/>
  <c r="F363" i="1" a="1"/>
  <c r="F363" i="1" s="1"/>
  <c r="F364" i="1" a="1"/>
  <c r="F364" i="1" s="1"/>
  <c r="F365" i="1" a="1"/>
  <c r="F365" i="1" s="1"/>
  <c r="F366" i="1" a="1"/>
  <c r="F366" i="1" s="1"/>
  <c r="F367" i="1" a="1"/>
  <c r="F367" i="1" s="1"/>
  <c r="F368" i="1" a="1"/>
  <c r="F368" i="1" s="1"/>
  <c r="F369" i="1" a="1"/>
  <c r="F369" i="1" s="1"/>
  <c r="F370" i="1" a="1"/>
  <c r="F370" i="1" s="1"/>
  <c r="F371" i="1" a="1"/>
  <c r="F371" i="1" s="1"/>
  <c r="F372" i="1" a="1"/>
  <c r="F372" i="1" s="1"/>
  <c r="F373" i="1" a="1"/>
  <c r="F373" i="1" s="1"/>
  <c r="F374" i="1" a="1"/>
  <c r="F374" i="1" s="1"/>
  <c r="F375" i="1" a="1"/>
  <c r="F375" i="1" s="1"/>
  <c r="F376" i="1" a="1"/>
  <c r="F376" i="1" s="1"/>
  <c r="F377" i="1" a="1"/>
  <c r="F377" i="1" s="1"/>
  <c r="F378" i="1" a="1"/>
  <c r="F378" i="1" s="1"/>
  <c r="F379" i="1" a="1"/>
  <c r="F379" i="1" s="1"/>
  <c r="F380" i="1" a="1"/>
  <c r="F380" i="1" s="1"/>
  <c r="F381" i="1" a="1"/>
  <c r="F381" i="1" s="1"/>
  <c r="F382" i="1" a="1"/>
  <c r="F382" i="1" s="1"/>
  <c r="F383" i="1" a="1"/>
  <c r="F383" i="1" s="1"/>
  <c r="F384" i="1" a="1"/>
  <c r="F384" i="1" s="1"/>
  <c r="F385" i="1" a="1"/>
  <c r="F385" i="1" s="1"/>
  <c r="F386" i="1" a="1"/>
  <c r="F386" i="1" s="1"/>
  <c r="F387" i="1" a="1"/>
  <c r="F387" i="1" s="1"/>
  <c r="F388" i="1" a="1"/>
  <c r="F388" i="1" s="1"/>
  <c r="F389" i="1" a="1"/>
  <c r="F389" i="1" s="1"/>
  <c r="F390" i="1" a="1"/>
  <c r="F390" i="1" s="1"/>
  <c r="F391" i="1" a="1"/>
  <c r="F391" i="1" s="1"/>
  <c r="F392" i="1" a="1"/>
  <c r="F392" i="1" s="1"/>
  <c r="F393" i="1" a="1"/>
  <c r="F393" i="1" s="1"/>
  <c r="F394" i="1" a="1"/>
  <c r="F394" i="1" s="1"/>
  <c r="F395" i="1" a="1"/>
  <c r="F395" i="1" s="1"/>
  <c r="F396" i="1" a="1"/>
  <c r="F396" i="1" s="1"/>
  <c r="F397" i="1" a="1"/>
  <c r="F397" i="1" s="1"/>
  <c r="F398" i="1" a="1"/>
  <c r="F398" i="1" s="1"/>
  <c r="F399" i="1" a="1"/>
  <c r="F399" i="1" s="1"/>
  <c r="F400" i="1" a="1"/>
  <c r="F400" i="1" s="1"/>
  <c r="F401" i="1" a="1"/>
  <c r="F401" i="1" s="1"/>
  <c r="F402" i="1" a="1"/>
  <c r="F402" i="1" s="1"/>
  <c r="F403" i="1" a="1"/>
  <c r="F403" i="1" s="1"/>
  <c r="F404" i="1" a="1"/>
  <c r="F404" i="1" s="1"/>
  <c r="F405" i="1" a="1"/>
  <c r="F405" i="1" s="1"/>
  <c r="F406" i="1" a="1"/>
  <c r="F406" i="1" s="1"/>
  <c r="F407" i="1" a="1"/>
  <c r="F407" i="1" s="1"/>
  <c r="F408" i="1" a="1"/>
  <c r="F408" i="1" s="1"/>
  <c r="F409" i="1" a="1"/>
  <c r="F409" i="1" s="1"/>
  <c r="F410" i="1" a="1"/>
  <c r="F410" i="1" s="1"/>
  <c r="F411" i="1" a="1"/>
  <c r="F411" i="1" s="1"/>
  <c r="F412" i="1" a="1"/>
  <c r="F412" i="1" s="1"/>
  <c r="F413" i="1" a="1"/>
  <c r="F413" i="1" s="1"/>
  <c r="F414" i="1" a="1"/>
  <c r="F414" i="1" s="1"/>
  <c r="F415" i="1" a="1"/>
  <c r="F415" i="1" s="1"/>
  <c r="F416" i="1" a="1"/>
  <c r="F416" i="1" s="1"/>
  <c r="F417" i="1" a="1"/>
  <c r="F417" i="1" s="1"/>
  <c r="F418" i="1" a="1"/>
  <c r="F418" i="1" s="1"/>
  <c r="F419" i="1" a="1"/>
  <c r="F419" i="1" s="1"/>
  <c r="F420" i="1" a="1"/>
  <c r="F420" i="1" s="1"/>
  <c r="F421" i="1" a="1"/>
  <c r="F421" i="1" s="1"/>
  <c r="F422" i="1" a="1"/>
  <c r="F422" i="1" s="1"/>
  <c r="F423" i="1" a="1"/>
  <c r="F423" i="1" s="1"/>
  <c r="F424" i="1" a="1"/>
  <c r="F424" i="1" s="1"/>
  <c r="F425" i="1" a="1"/>
  <c r="F425" i="1" s="1"/>
  <c r="F426" i="1" a="1"/>
  <c r="F426" i="1" s="1"/>
  <c r="F427" i="1" a="1"/>
  <c r="F427" i="1" s="1"/>
  <c r="F428" i="1" a="1"/>
  <c r="F428" i="1" s="1"/>
  <c r="F429" i="1" a="1"/>
  <c r="F429" i="1" s="1"/>
  <c r="F430" i="1" a="1"/>
  <c r="F430" i="1" s="1"/>
  <c r="F431" i="1" a="1"/>
  <c r="F431" i="1" s="1"/>
  <c r="F432" i="1" a="1"/>
  <c r="F432" i="1" s="1"/>
  <c r="F433" i="1" a="1"/>
  <c r="F433" i="1" s="1"/>
  <c r="F434" i="1" a="1"/>
  <c r="F434" i="1" s="1"/>
  <c r="F435" i="1" a="1"/>
  <c r="F435" i="1" s="1"/>
  <c r="F436" i="1" a="1"/>
  <c r="F436" i="1" s="1"/>
  <c r="F437" i="1" a="1"/>
  <c r="F437" i="1" s="1"/>
  <c r="F438" i="1" a="1"/>
  <c r="F438" i="1" s="1"/>
  <c r="F439" i="1" a="1"/>
  <c r="F439" i="1" s="1"/>
  <c r="F440" i="1" a="1"/>
  <c r="F440" i="1" s="1"/>
  <c r="F441" i="1" a="1"/>
  <c r="F441" i="1" s="1"/>
  <c r="F442" i="1" a="1"/>
  <c r="F442" i="1" s="1"/>
  <c r="F443" i="1" a="1"/>
  <c r="F443" i="1" s="1"/>
  <c r="F444" i="1" a="1"/>
  <c r="F444" i="1" s="1"/>
  <c r="F445" i="1" a="1"/>
  <c r="F445" i="1" s="1"/>
  <c r="F446" i="1" a="1"/>
  <c r="F446" i="1" s="1"/>
  <c r="F447" i="1" a="1"/>
  <c r="F447" i="1" s="1"/>
  <c r="F448" i="1" a="1"/>
  <c r="F448" i="1" s="1"/>
  <c r="F449" i="1" a="1"/>
  <c r="F449" i="1" s="1"/>
  <c r="F450" i="1" a="1"/>
  <c r="F450" i="1" s="1"/>
  <c r="F451" i="1" a="1"/>
  <c r="F451" i="1" s="1"/>
  <c r="F452" i="1" a="1"/>
  <c r="F452" i="1" s="1"/>
  <c r="F453" i="1" a="1"/>
  <c r="F453" i="1" s="1"/>
  <c r="F454" i="1" a="1"/>
  <c r="F454" i="1" s="1"/>
  <c r="F455" i="1" a="1"/>
  <c r="F455" i="1" s="1"/>
  <c r="F277" i="1" a="1"/>
  <c r="F277" i="1" s="1"/>
  <c r="F278" i="1" a="1"/>
  <c r="F278" i="1"/>
  <c r="F279" i="1" a="1"/>
  <c r="F279" i="1" s="1"/>
  <c r="F280" i="1" a="1"/>
  <c r="F280" i="1"/>
  <c r="F281" i="1" a="1"/>
  <c r="F281" i="1" s="1"/>
  <c r="F282" i="1" a="1"/>
  <c r="F282" i="1"/>
  <c r="F283" i="1" a="1"/>
  <c r="F283" i="1" s="1"/>
  <c r="F284" i="1" a="1"/>
  <c r="F284" i="1"/>
  <c r="F285" i="1" a="1"/>
  <c r="F285" i="1" s="1"/>
  <c r="F286" i="1" a="1"/>
  <c r="F286" i="1"/>
  <c r="F287" i="1" a="1"/>
  <c r="F287" i="1" s="1"/>
  <c r="F288" i="1" a="1"/>
  <c r="F288" i="1"/>
  <c r="F289" i="1" a="1"/>
  <c r="F289" i="1" s="1"/>
  <c r="F290" i="1" a="1"/>
  <c r="F290" i="1"/>
  <c r="F291" i="1" a="1"/>
  <c r="F291" i="1" s="1"/>
  <c r="F292" i="1" a="1"/>
  <c r="F292" i="1"/>
  <c r="F293" i="1" a="1"/>
  <c r="F293" i="1" s="1"/>
  <c r="F294" i="1" a="1"/>
  <c r="F294" i="1" s="1"/>
  <c r="F295" i="1" a="1"/>
  <c r="F295" i="1" s="1"/>
  <c r="F296" i="1" a="1"/>
  <c r="F296" i="1" s="1"/>
  <c r="F297" i="1" a="1"/>
  <c r="F297" i="1" s="1"/>
  <c r="F298" i="1" a="1"/>
  <c r="F298" i="1" s="1"/>
  <c r="F299" i="1" a="1"/>
  <c r="F299" i="1" s="1"/>
  <c r="F300" i="1" a="1"/>
  <c r="F300" i="1" s="1"/>
  <c r="F301" i="1" a="1"/>
  <c r="F301" i="1" s="1"/>
  <c r="F302" i="1" a="1"/>
  <c r="F302" i="1" s="1"/>
  <c r="F303" i="1" a="1"/>
  <c r="F303" i="1" s="1"/>
  <c r="F304" i="1" a="1"/>
  <c r="F304" i="1" s="1"/>
  <c r="F267" i="1" a="1"/>
  <c r="F267" i="1" s="1"/>
  <c r="F268" i="1" a="1"/>
  <c r="F268" i="1"/>
  <c r="F269" i="1" a="1"/>
  <c r="F269" i="1" s="1"/>
  <c r="F270" i="1" a="1"/>
  <c r="F270" i="1"/>
  <c r="F271" i="1" a="1"/>
  <c r="F271" i="1" s="1"/>
  <c r="F272" i="1" a="1"/>
  <c r="F272" i="1"/>
  <c r="F273" i="1" a="1"/>
  <c r="F273" i="1" s="1"/>
  <c r="F274" i="1" a="1"/>
  <c r="F274" i="1" s="1"/>
  <c r="F275" i="1" a="1"/>
  <c r="F275" i="1" s="1"/>
  <c r="F276" i="1" a="1"/>
  <c r="F276" i="1"/>
  <c r="F151" i="1" a="1"/>
  <c r="F151" i="1" s="1"/>
  <c r="F152" i="1" a="1"/>
  <c r="F152" i="1" s="1"/>
  <c r="F153" i="1" a="1"/>
  <c r="F153" i="1" s="1"/>
  <c r="F154" i="1" a="1"/>
  <c r="F154" i="1" s="1"/>
  <c r="F155" i="1" a="1"/>
  <c r="F155" i="1" s="1"/>
  <c r="F156" i="1" a="1"/>
  <c r="F156" i="1" s="1"/>
  <c r="F157" i="1" a="1"/>
  <c r="F157" i="1" s="1"/>
  <c r="F158" i="1" a="1"/>
  <c r="F158" i="1" s="1"/>
  <c r="F159" i="1" a="1"/>
  <c r="F159" i="1" s="1"/>
  <c r="F160" i="1" a="1"/>
  <c r="F160" i="1" s="1"/>
  <c r="F161" i="1" a="1"/>
  <c r="F161" i="1" s="1"/>
  <c r="F162" i="1" a="1"/>
  <c r="F162" i="1" s="1"/>
  <c r="F163" i="1" a="1"/>
  <c r="F163" i="1" s="1"/>
  <c r="F164" i="1" a="1"/>
  <c r="F164" i="1" s="1"/>
  <c r="F165" i="1" a="1"/>
  <c r="F165" i="1" s="1"/>
  <c r="F166" i="1" a="1"/>
  <c r="F166" i="1" s="1"/>
  <c r="F167" i="1" a="1"/>
  <c r="F167" i="1" s="1"/>
  <c r="F168" i="1" a="1"/>
  <c r="F168" i="1" s="1"/>
  <c r="F169" i="1" a="1"/>
  <c r="F169" i="1" s="1"/>
  <c r="F170" i="1" a="1"/>
  <c r="F170" i="1" s="1"/>
  <c r="F171" i="1" a="1"/>
  <c r="F171" i="1" s="1"/>
  <c r="F172" i="1" a="1"/>
  <c r="F172" i="1" s="1"/>
  <c r="F173" i="1" a="1"/>
  <c r="F173" i="1" s="1"/>
  <c r="F174" i="1" a="1"/>
  <c r="F174" i="1" s="1"/>
  <c r="F175" i="1" a="1"/>
  <c r="F175" i="1" s="1"/>
  <c r="F176" i="1" a="1"/>
  <c r="F176" i="1" s="1"/>
  <c r="F177" i="1" a="1"/>
  <c r="F177" i="1" s="1"/>
  <c r="F178" i="1" a="1"/>
  <c r="F178" i="1" s="1"/>
  <c r="F179" i="1" a="1"/>
  <c r="F179" i="1" s="1"/>
  <c r="F180" i="1" a="1"/>
  <c r="F180" i="1" s="1"/>
  <c r="F181" i="1" a="1"/>
  <c r="F181" i="1" s="1"/>
  <c r="F182" i="1" a="1"/>
  <c r="F182" i="1" s="1"/>
  <c r="F183" i="1" a="1"/>
  <c r="F183" i="1" s="1"/>
  <c r="F184" i="1" a="1"/>
  <c r="F184" i="1" s="1"/>
  <c r="F185" i="1" a="1"/>
  <c r="F185" i="1" s="1"/>
  <c r="F186" i="1" a="1"/>
  <c r="F186" i="1" s="1"/>
  <c r="F187" i="1" a="1"/>
  <c r="F187" i="1" s="1"/>
  <c r="F188" i="1" a="1"/>
  <c r="F188" i="1" s="1"/>
  <c r="F189" i="1" a="1"/>
  <c r="F189" i="1" s="1"/>
  <c r="F190" i="1" a="1"/>
  <c r="F190" i="1" s="1"/>
  <c r="F191" i="1" a="1"/>
  <c r="F191" i="1" s="1"/>
  <c r="F192" i="1" a="1"/>
  <c r="F192" i="1" s="1"/>
  <c r="F193" i="1" a="1"/>
  <c r="F193" i="1" s="1"/>
  <c r="F194" i="1" a="1"/>
  <c r="F194" i="1" s="1"/>
  <c r="F195" i="1" a="1"/>
  <c r="F195" i="1" s="1"/>
  <c r="F196" i="1" a="1"/>
  <c r="F196" i="1" s="1"/>
  <c r="F197" i="1" a="1"/>
  <c r="F197" i="1" s="1"/>
  <c r="F198" i="1" a="1"/>
  <c r="F198" i="1" s="1"/>
  <c r="F199" i="1" a="1"/>
  <c r="F199" i="1" s="1"/>
  <c r="F200" i="1" a="1"/>
  <c r="F200" i="1" s="1"/>
  <c r="F201" i="1" a="1"/>
  <c r="F201" i="1" s="1"/>
  <c r="F202" i="1" a="1"/>
  <c r="F202" i="1" s="1"/>
  <c r="F203" i="1" a="1"/>
  <c r="F203" i="1" s="1"/>
  <c r="F204" i="1" a="1"/>
  <c r="F204" i="1" s="1"/>
  <c r="F205" i="1" a="1"/>
  <c r="F205" i="1" s="1"/>
  <c r="F206" i="1" a="1"/>
  <c r="F206" i="1" s="1"/>
  <c r="F207" i="1" a="1"/>
  <c r="F207" i="1" s="1"/>
  <c r="F208" i="1" a="1"/>
  <c r="F208" i="1" s="1"/>
  <c r="F209" i="1" a="1"/>
  <c r="F209" i="1" s="1"/>
  <c r="F210" i="1" a="1"/>
  <c r="F210" i="1" s="1"/>
  <c r="F211" i="1" a="1"/>
  <c r="F211" i="1" s="1"/>
  <c r="F212" i="1" a="1"/>
  <c r="F212" i="1" s="1"/>
  <c r="F213" i="1" a="1"/>
  <c r="F213" i="1" s="1"/>
  <c r="F214" i="1" a="1"/>
  <c r="F214" i="1" s="1"/>
  <c r="F215" i="1" a="1"/>
  <c r="F215" i="1" s="1"/>
  <c r="F216" i="1" a="1"/>
  <c r="F216" i="1" s="1"/>
  <c r="F217" i="1" a="1"/>
  <c r="F217" i="1" s="1"/>
  <c r="F218" i="1" a="1"/>
  <c r="F218" i="1" s="1"/>
  <c r="F219" i="1" a="1"/>
  <c r="F219" i="1" s="1"/>
  <c r="F220" i="1" a="1"/>
  <c r="F220" i="1" s="1"/>
  <c r="F221" i="1" a="1"/>
  <c r="F221" i="1" s="1"/>
  <c r="F222" i="1" a="1"/>
  <c r="F222" i="1" s="1"/>
  <c r="F223" i="1" a="1"/>
  <c r="F223" i="1" s="1"/>
  <c r="F224" i="1" a="1"/>
  <c r="F224" i="1" s="1"/>
  <c r="F225" i="1" a="1"/>
  <c r="F225" i="1" s="1"/>
  <c r="F226" i="1" a="1"/>
  <c r="F226" i="1" s="1"/>
  <c r="F227" i="1" a="1"/>
  <c r="F227" i="1" s="1"/>
  <c r="F228" i="1" a="1"/>
  <c r="F228" i="1" s="1"/>
  <c r="F229" i="1" a="1"/>
  <c r="F229" i="1" s="1"/>
  <c r="F230" i="1" a="1"/>
  <c r="F230" i="1" s="1"/>
  <c r="F231" i="1" a="1"/>
  <c r="F231" i="1" s="1"/>
  <c r="F232" i="1" a="1"/>
  <c r="F232" i="1" s="1"/>
  <c r="F233" i="1" a="1"/>
  <c r="F233" i="1" s="1"/>
  <c r="F234" i="1" a="1"/>
  <c r="F234" i="1" s="1"/>
  <c r="F235" i="1" a="1"/>
  <c r="F235" i="1" s="1"/>
  <c r="F236" i="1" a="1"/>
  <c r="F236" i="1" s="1"/>
  <c r="F237" i="1" a="1"/>
  <c r="F237" i="1" s="1"/>
  <c r="F238" i="1" a="1"/>
  <c r="F238" i="1" s="1"/>
  <c r="F239" i="1" a="1"/>
  <c r="F239" i="1" s="1"/>
  <c r="F240" i="1" a="1"/>
  <c r="F240" i="1" s="1"/>
  <c r="F241" i="1" a="1"/>
  <c r="F241" i="1" s="1"/>
  <c r="F242" i="1" a="1"/>
  <c r="F242" i="1" s="1"/>
  <c r="F243" i="1" a="1"/>
  <c r="F243" i="1" s="1"/>
  <c r="F244" i="1" a="1"/>
  <c r="F244" i="1" s="1"/>
  <c r="F245" i="1" a="1"/>
  <c r="F245" i="1" s="1"/>
  <c r="F246" i="1" a="1"/>
  <c r="F246" i="1" s="1"/>
  <c r="F247" i="1" a="1"/>
  <c r="F247" i="1" s="1"/>
  <c r="F248" i="1" a="1"/>
  <c r="F248" i="1" s="1"/>
  <c r="F249" i="1" a="1"/>
  <c r="F249" i="1" s="1"/>
  <c r="F250" i="1" a="1"/>
  <c r="F250" i="1" s="1"/>
  <c r="F251" i="1" a="1"/>
  <c r="F251" i="1" s="1"/>
  <c r="F252" i="1" a="1"/>
  <c r="F252" i="1" s="1"/>
  <c r="F253" i="1" a="1"/>
  <c r="F253" i="1" s="1"/>
  <c r="F254" i="1" a="1"/>
  <c r="F254" i="1" s="1"/>
  <c r="F255" i="1" a="1"/>
  <c r="F255" i="1" s="1"/>
  <c r="F256" i="1" a="1"/>
  <c r="F256" i="1" s="1"/>
  <c r="F257" i="1" a="1"/>
  <c r="F257" i="1" s="1"/>
  <c r="F258" i="1" a="1"/>
  <c r="F258" i="1" s="1"/>
  <c r="F259" i="1" a="1"/>
  <c r="F259" i="1" s="1"/>
  <c r="F260" i="1" a="1"/>
  <c r="F260" i="1" s="1"/>
  <c r="F261" i="1" a="1"/>
  <c r="F261" i="1" s="1"/>
  <c r="F262" i="1" a="1"/>
  <c r="F262" i="1" s="1"/>
  <c r="F263" i="1" a="1"/>
  <c r="F263" i="1" s="1"/>
  <c r="F264" i="1" a="1"/>
  <c r="F264" i="1" s="1"/>
  <c r="F265" i="1" a="1"/>
  <c r="F265" i="1" s="1"/>
  <c r="F266" i="1" a="1"/>
  <c r="F266" i="1" s="1"/>
  <c r="F141" i="1" a="1"/>
  <c r="F141" i="1" s="1"/>
  <c r="F142" i="1" a="1"/>
  <c r="F142" i="1"/>
  <c r="F143" i="1" a="1"/>
  <c r="F143" i="1" s="1"/>
  <c r="F144" i="1" a="1"/>
  <c r="F144" i="1"/>
  <c r="F145" i="1" a="1"/>
  <c r="F145" i="1" s="1"/>
  <c r="F146" i="1" a="1"/>
  <c r="F146" i="1"/>
  <c r="F147" i="1" a="1"/>
  <c r="F147" i="1" s="1"/>
  <c r="F148" i="1" a="1"/>
  <c r="F148" i="1"/>
  <c r="F149" i="1" a="1"/>
  <c r="F149" i="1" s="1"/>
  <c r="F150" i="1" a="1"/>
  <c r="F150" i="1" s="1"/>
  <c r="F115" i="1" a="1"/>
  <c r="F115" i="1" s="1"/>
  <c r="F116" i="1" a="1"/>
  <c r="F116" i="1"/>
  <c r="F117" i="1" a="1"/>
  <c r="F117" i="1" s="1"/>
  <c r="F118" i="1" a="1"/>
  <c r="F118" i="1"/>
  <c r="F119" i="1" a="1"/>
  <c r="F119" i="1" s="1"/>
  <c r="F120" i="1" a="1"/>
  <c r="F120" i="1"/>
  <c r="F121" i="1" a="1"/>
  <c r="F121" i="1" s="1"/>
  <c r="F122" i="1" a="1"/>
  <c r="F122" i="1"/>
  <c r="F123" i="1" a="1"/>
  <c r="F123" i="1" s="1"/>
  <c r="F124" i="1" a="1"/>
  <c r="F124" i="1"/>
  <c r="F125" i="1" a="1"/>
  <c r="F125" i="1" s="1"/>
  <c r="F126" i="1" a="1"/>
  <c r="F126" i="1"/>
  <c r="F127" i="1" a="1"/>
  <c r="F127" i="1" s="1"/>
  <c r="F128" i="1" a="1"/>
  <c r="F128" i="1"/>
  <c r="F129" i="1" a="1"/>
  <c r="F129" i="1" s="1"/>
  <c r="F130" i="1" a="1"/>
  <c r="F130" i="1"/>
  <c r="F131" i="1" a="1"/>
  <c r="F131" i="1" s="1"/>
  <c r="F132" i="1" a="1"/>
  <c r="F132" i="1"/>
  <c r="F133" i="1" a="1"/>
  <c r="F133" i="1" s="1"/>
  <c r="F134" i="1" a="1"/>
  <c r="F134" i="1"/>
  <c r="F135" i="1" a="1"/>
  <c r="F135" i="1" s="1"/>
  <c r="F136" i="1" a="1"/>
  <c r="F136" i="1"/>
  <c r="F137" i="1" a="1"/>
  <c r="F137" i="1" s="1"/>
  <c r="F138" i="1" a="1"/>
  <c r="F138" i="1"/>
  <c r="F139" i="1" a="1"/>
  <c r="F139" i="1" s="1"/>
  <c r="F140" i="1" a="1"/>
  <c r="F140" i="1" s="1"/>
  <c r="F49" i="1" a="1"/>
  <c r="F49" i="1" s="1"/>
  <c r="F50" i="1" a="1"/>
  <c r="F50" i="1" s="1"/>
  <c r="F51" i="1" a="1"/>
  <c r="F51" i="1" s="1"/>
  <c r="F52" i="1" a="1"/>
  <c r="F52" i="1" s="1"/>
  <c r="F53" i="1" a="1"/>
  <c r="F53" i="1" s="1"/>
  <c r="F54" i="1" a="1"/>
  <c r="F54" i="1" s="1"/>
  <c r="F55" i="1" a="1"/>
  <c r="F55" i="1" s="1"/>
  <c r="F56" i="1" a="1"/>
  <c r="F56" i="1" s="1"/>
  <c r="F57" i="1" a="1"/>
  <c r="F57" i="1" s="1"/>
  <c r="F58" i="1" a="1"/>
  <c r="F58" i="1" s="1"/>
  <c r="F59" i="1" a="1"/>
  <c r="F59" i="1" s="1"/>
  <c r="F60" i="1" a="1"/>
  <c r="F60" i="1" s="1"/>
  <c r="F61" i="1" a="1"/>
  <c r="F61" i="1" s="1"/>
  <c r="F62" i="1" a="1"/>
  <c r="F62" i="1" s="1"/>
  <c r="F63" i="1" a="1"/>
  <c r="F63" i="1" s="1"/>
  <c r="F64" i="1" a="1"/>
  <c r="F64" i="1" s="1"/>
  <c r="F65" i="1" a="1"/>
  <c r="F65" i="1" s="1"/>
  <c r="F66" i="1" a="1"/>
  <c r="F66" i="1" s="1"/>
  <c r="F67" i="1" a="1"/>
  <c r="F67" i="1" s="1"/>
  <c r="F68" i="1" a="1"/>
  <c r="F68" i="1" s="1"/>
  <c r="F69" i="1" a="1"/>
  <c r="F69" i="1" s="1"/>
  <c r="F70" i="1" a="1"/>
  <c r="F70" i="1" s="1"/>
  <c r="F71" i="1" a="1"/>
  <c r="F71" i="1" s="1"/>
  <c r="F72" i="1" a="1"/>
  <c r="F72" i="1" s="1"/>
  <c r="F73" i="1" a="1"/>
  <c r="F73" i="1" s="1"/>
  <c r="F74" i="1" a="1"/>
  <c r="F74" i="1" s="1"/>
  <c r="F75" i="1" a="1"/>
  <c r="F75" i="1" s="1"/>
  <c r="F76" i="1" a="1"/>
  <c r="F76" i="1" s="1"/>
  <c r="F77" i="1" a="1"/>
  <c r="F77" i="1" s="1"/>
  <c r="F78" i="1" a="1"/>
  <c r="F78" i="1" s="1"/>
  <c r="F79" i="1" a="1"/>
  <c r="F79" i="1" s="1"/>
  <c r="F80" i="1" a="1"/>
  <c r="F80" i="1" s="1"/>
  <c r="F81" i="1" a="1"/>
  <c r="F81" i="1" s="1"/>
  <c r="F82" i="1" a="1"/>
  <c r="F82" i="1" s="1"/>
  <c r="F83" i="1" a="1"/>
  <c r="F83" i="1" s="1"/>
  <c r="F84" i="1" a="1"/>
  <c r="F84" i="1" s="1"/>
  <c r="F85" i="1" a="1"/>
  <c r="F85" i="1" s="1"/>
  <c r="F86" i="1" a="1"/>
  <c r="F86" i="1" s="1"/>
  <c r="F87" i="1" a="1"/>
  <c r="F87" i="1" s="1"/>
  <c r="F88" i="1" a="1"/>
  <c r="F88" i="1" s="1"/>
  <c r="F89" i="1" a="1"/>
  <c r="F89" i="1" s="1"/>
  <c r="F90" i="1" a="1"/>
  <c r="F90" i="1" s="1"/>
  <c r="F91" i="1" a="1"/>
  <c r="F91" i="1" s="1"/>
  <c r="F92" i="1" a="1"/>
  <c r="F92" i="1" s="1"/>
  <c r="F93" i="1" a="1"/>
  <c r="F93" i="1" s="1"/>
  <c r="F94" i="1" a="1"/>
  <c r="F94" i="1" s="1"/>
  <c r="F95" i="1" a="1"/>
  <c r="F95" i="1" s="1"/>
  <c r="F96" i="1" a="1"/>
  <c r="F96" i="1" s="1"/>
  <c r="F97" i="1" a="1"/>
  <c r="F97" i="1" s="1"/>
  <c r="F98" i="1" a="1"/>
  <c r="F98" i="1" s="1"/>
  <c r="F99" i="1" a="1"/>
  <c r="F99" i="1" s="1"/>
  <c r="F100" i="1" a="1"/>
  <c r="F100" i="1" s="1"/>
  <c r="F101" i="1" a="1"/>
  <c r="F101" i="1" s="1"/>
  <c r="F102" i="1" a="1"/>
  <c r="F102" i="1" s="1"/>
  <c r="F103" i="1" a="1"/>
  <c r="F103" i="1" s="1"/>
  <c r="F104" i="1" a="1"/>
  <c r="F104" i="1" s="1"/>
  <c r="F105" i="1" a="1"/>
  <c r="F105" i="1" s="1"/>
  <c r="F106" i="1" a="1"/>
  <c r="F106" i="1" s="1"/>
  <c r="F107" i="1" a="1"/>
  <c r="F107" i="1" s="1"/>
  <c r="F108" i="1" a="1"/>
  <c r="F108" i="1" s="1"/>
  <c r="F109" i="1" a="1"/>
  <c r="F109" i="1" s="1"/>
  <c r="F110" i="1" a="1"/>
  <c r="F110" i="1" s="1"/>
  <c r="F111" i="1" a="1"/>
  <c r="F111" i="1" s="1"/>
  <c r="F112" i="1" a="1"/>
  <c r="F112" i="1" s="1"/>
  <c r="F113" i="1" a="1"/>
  <c r="F113" i="1" s="1"/>
  <c r="F114" i="1" a="1"/>
  <c r="F114" i="1" s="1"/>
  <c r="F27" i="1" a="1"/>
  <c r="F27" i="1" s="1"/>
  <c r="F28" i="1" a="1"/>
  <c r="F28" i="1"/>
  <c r="F29" i="1" a="1"/>
  <c r="F29" i="1" s="1"/>
  <c r="F30" i="1" a="1"/>
  <c r="F30" i="1"/>
  <c r="F31" i="1" a="1"/>
  <c r="F31" i="1" s="1"/>
  <c r="F32" i="1" a="1"/>
  <c r="F32" i="1"/>
  <c r="F33" i="1" a="1"/>
  <c r="F33" i="1" s="1"/>
  <c r="F34" i="1" a="1"/>
  <c r="F34" i="1"/>
  <c r="F35" i="1" a="1"/>
  <c r="F35" i="1" s="1"/>
  <c r="F36" i="1" a="1"/>
  <c r="F36" i="1"/>
  <c r="F37" i="1" a="1"/>
  <c r="F37" i="1" s="1"/>
  <c r="F38" i="1" a="1"/>
  <c r="F38" i="1"/>
  <c r="F39" i="1" a="1"/>
  <c r="F39" i="1" s="1"/>
  <c r="F40" i="1" a="1"/>
  <c r="F40" i="1"/>
  <c r="F41" i="1" a="1"/>
  <c r="F41" i="1" s="1"/>
  <c r="F42" i="1" a="1"/>
  <c r="F42" i="1"/>
  <c r="F43" i="1" a="1"/>
  <c r="F43" i="1" s="1"/>
  <c r="F44" i="1" a="1"/>
  <c r="F44" i="1"/>
  <c r="F45" i="1" a="1"/>
  <c r="F45" i="1" s="1"/>
  <c r="F46" i="1" a="1"/>
  <c r="F46" i="1"/>
  <c r="F47" i="1" a="1"/>
  <c r="F47" i="1" s="1"/>
  <c r="F48" i="1" a="1"/>
  <c r="F48"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<sst xmlns="http://schemas.openxmlformats.org/spreadsheetml/2006/main" count="2624" uniqueCount="2053">
  <si>
    <t>Nom molécule</t>
  </si>
  <si>
    <t>Classe pharmaceutique</t>
  </si>
  <si>
    <t>CAS</t>
  </si>
  <si>
    <t>SMILE</t>
  </si>
  <si>
    <t>Excretion humaine (%)</t>
  </si>
  <si>
    <t>Source bibliographique</t>
  </si>
  <si>
    <t>Taux d'abattement STEP (traitement par boues actives) (%)</t>
  </si>
  <si>
    <t>Persistance</t>
  </si>
  <si>
    <t>Bioaccumulation</t>
  </si>
  <si>
    <t>PBT Profiler</t>
  </si>
  <si>
    <t>EPI Suite</t>
  </si>
  <si>
    <t>17-beta estradiol</t>
  </si>
  <si>
    <t>50-28-2</t>
  </si>
  <si>
    <t>2,4 dichlorobenzyl alcool</t>
  </si>
  <si>
    <t>1777-82-8</t>
  </si>
  <si>
    <t>C1=CC(=C(C=C1Cl)Cl)CO</t>
  </si>
  <si>
    <t>Acarbose</t>
  </si>
  <si>
    <t>56180-94-0</t>
  </si>
  <si>
    <t>O1C(O)C(O)C(O)C(OC2OC(CO)C(OC3OC(C)C(NC4C=C(CO)C(O)C(O)C4O)C(O)C3O)C(O)C2O)C1CO</t>
  </si>
  <si>
    <t>Acebutolol</t>
  </si>
  <si>
    <t>37517-30-9</t>
  </si>
  <si>
    <t>CC(=O)c1cc(NC(=O)CCC)ccc1OCC(O)CNC(C)C</t>
  </si>
  <si>
    <t>152-72-7</t>
  </si>
  <si>
    <t>O=C1Oc2ccccc2C(O)=C1C(CC(=O)C)c3ccc(N(=O)=O)cc3</t>
  </si>
  <si>
    <t>62952-06-1</t>
  </si>
  <si>
    <t>CC(=O)OC1=CC=CC=C1C(=O)[O-].C(CC[NH3+])CC(C(=O)O)N</t>
  </si>
  <si>
    <t>Aciclovir</t>
  </si>
  <si>
    <t>59277-89-3</t>
  </si>
  <si>
    <t>N1C(N)=Nc2n(COCCO)cnc2C1=O</t>
  </si>
  <si>
    <t>50-78-2</t>
  </si>
  <si>
    <t>Acide alendronique</t>
  </si>
  <si>
    <t>66376-36-1</t>
  </si>
  <si>
    <t>C(CC(O)(P(=O)(O)O)P(=O)(O)O)CN</t>
  </si>
  <si>
    <t>Acide ascorbique</t>
  </si>
  <si>
    <t>50-81-7</t>
  </si>
  <si>
    <t>O1C(=O)C(O)=C(O)C1C(O)CO</t>
  </si>
  <si>
    <t>Acide clavulanique</t>
  </si>
  <si>
    <t>58001-44-8</t>
  </si>
  <si>
    <t>Acide folique</t>
  </si>
  <si>
    <t>59-30-3</t>
  </si>
  <si>
    <t>Acide fusidique</t>
  </si>
  <si>
    <t>6990-06-3</t>
  </si>
  <si>
    <t>O=C(C(=C1C2(C(C3(C(C4(CCC(C(C4(CC3)H)C)O)C)C(C2)O)C)(CC1OC(=O)C)C)H)CCC=C(C)C)O</t>
  </si>
  <si>
    <t>72573-82-1</t>
  </si>
  <si>
    <t>C1CN(CCN(CCN(CCN1CC(=O)O)CC(=O)[O-])CC(=O)[O-])CC(=O)[O-].[Gd+3]</t>
  </si>
  <si>
    <t>Acide hyaluronique</t>
  </si>
  <si>
    <t>9004-61-9</t>
  </si>
  <si>
    <t>CC(=O)NC1C(C(C(OC1O)CO)O)OC2C(C(C(C(O2)C(=O)O)OC3C(C(C(C(O3)CO)O)OC4C(C(C(C(O4)C(=O)O)O)O)O)NC(=O)C)O)O</t>
  </si>
  <si>
    <t>24280-93-1</t>
  </si>
  <si>
    <t>OC(=O)CCC(C)=CCc1c(O)c2C(=O)OCc2c(C)c1OC</t>
  </si>
  <si>
    <t xml:space="preserve">Acide salicylique </t>
  </si>
  <si>
    <t>69-72-7</t>
  </si>
  <si>
    <t>O=C(O)c(c(O)ccc1)c1</t>
  </si>
  <si>
    <t>Acide tranexamique</t>
  </si>
  <si>
    <t>1197-18-8</t>
  </si>
  <si>
    <t>NCC1CCC(C(=O)O)CC1</t>
  </si>
  <si>
    <t>Acide valproique</t>
  </si>
  <si>
    <t>99-66-1</t>
  </si>
  <si>
    <t>CCCC(CCC)C(O)=O</t>
  </si>
  <si>
    <t>Acitretine</t>
  </si>
  <si>
    <t>55079-83-9</t>
  </si>
  <si>
    <t>OC(=O)C=C(C)C=CC=C(C)C=Cc1c(C)cc(OC)c(C)c1C</t>
  </si>
  <si>
    <t>Agomelatine</t>
  </si>
  <si>
    <t>138112-76-2</t>
  </si>
  <si>
    <t>CC(=O)NCCC1=CC=CC2=C1C=C(C=C2)OC</t>
  </si>
  <si>
    <t>Albendazole</t>
  </si>
  <si>
    <t xml:space="preserve">  54965-21-8</t>
  </si>
  <si>
    <t>O=C(OC)Nc1nc2ccc(cc2n1)SCCC</t>
  </si>
  <si>
    <t>Alendronate</t>
  </si>
  <si>
    <t>121268-17-5</t>
  </si>
  <si>
    <t>O=P(O)(O)C(O)(CCCN)P(=O)(O)O</t>
  </si>
  <si>
    <t>Alfuzosine</t>
  </si>
  <si>
    <t>81403-80-7</t>
  </si>
  <si>
    <t>O=C(NCCCN(C)c2nc1cc(OC)c(OC)cc1c(N)n2)C3CCCO3</t>
  </si>
  <si>
    <t>Alginate de sodium</t>
  </si>
  <si>
    <t>9005-38-3</t>
  </si>
  <si>
    <t>84-96-8</t>
  </si>
  <si>
    <t>CC(CN(C)C)CN1C2=CC=CC=C2SC2=CC=CC=C12</t>
  </si>
  <si>
    <t>Aliskirène</t>
  </si>
  <si>
    <t>173334-57-1</t>
  </si>
  <si>
    <t>COCCCOC1=C(OC)C=CC(C[C@@H](C[C@H](N)[C@@H](O)C[C@@H](C(C)C)C(=O)NCC(C)(C)C(N)=O)C(C)C)=C1</t>
  </si>
  <si>
    <t>Allopurinol</t>
  </si>
  <si>
    <t>315-30-0</t>
  </si>
  <si>
    <t>c1nc(O)c2cnnc2n1</t>
  </si>
  <si>
    <t>59-02-9</t>
  </si>
  <si>
    <t>O(c(c(c(c(O)c1C)C)CC2)c1C)C2(CCCC(CCCC(CCCC(C)C)C)C)C</t>
  </si>
  <si>
    <t>Alprazolam</t>
  </si>
  <si>
    <t>128981-97-7</t>
  </si>
  <si>
    <t>Clc1cc2C(=NCc3nnc(C)n3c2cc1)c4ccccc4</t>
  </si>
  <si>
    <t>Altizide</t>
  </si>
  <si>
    <t>5588-16-9</t>
  </si>
  <si>
    <t>c12S(=O)(=O)NC(CSCC=C)Nc1cc(Cl)c(S(N)(=O)=O)c2</t>
  </si>
  <si>
    <t xml:space="preserve">Amantadine </t>
  </si>
  <si>
    <t>768-94-5</t>
  </si>
  <si>
    <t>NC(CC(CC1CC23)C2)(C1)C3</t>
  </si>
  <si>
    <t>Amidotrizoate</t>
  </si>
  <si>
    <t>117-96-4</t>
  </si>
  <si>
    <t>CC(=O)NC1=C(C(=C(C(=C1I)C(=O)O)I)NC(=O)C)I</t>
  </si>
  <si>
    <t>Amikacine</t>
  </si>
  <si>
    <t>37517-28-5</t>
  </si>
  <si>
    <t>NCCC(O)C(=O)NC2CC(N)C(OC1OC(CN)C(O)C(O)C1O)C(O)C2OC3OC(CO)C(O)C(N)C3O</t>
  </si>
  <si>
    <t>Aminophylline</t>
  </si>
  <si>
    <t>317-34-0</t>
  </si>
  <si>
    <t>O=C2N(c1ncnc1C(=O)N2C)C.O=C2N(c1ncnc1C(=O)N2C)C.NCCN</t>
  </si>
  <si>
    <t>Amiodarone</t>
  </si>
  <si>
    <t>1951-25-3</t>
  </si>
  <si>
    <t>Amisulpride</t>
  </si>
  <si>
    <t>71675-85-9</t>
  </si>
  <si>
    <t>CCN1CCCC1CNC(=O)C1=CC(=C(N)C=C1OC)S(=O)(=O)CC</t>
  </si>
  <si>
    <t>Amitriptyline</t>
  </si>
  <si>
    <t>50-48-6</t>
  </si>
  <si>
    <t>CN(C)CCC=C2c1ccccc1CCc3ccccc23</t>
  </si>
  <si>
    <t>Amlodipine</t>
  </si>
  <si>
    <t>88150-42-9</t>
  </si>
  <si>
    <t>Clc1ccccc1C2C(C(=O)OC)=C(C)NC(COCCN=C2C(=O)OCC</t>
  </si>
  <si>
    <t xml:space="preserve">Amoxicilline </t>
  </si>
  <si>
    <t>26787-78-0</t>
  </si>
  <si>
    <t>c1cc(O)ccc1C(N)C(=O)NC2C(=O)N3C(C(=O)O)C(C)(C)SC23</t>
  </si>
  <si>
    <t>Amphotericine B</t>
  </si>
  <si>
    <t>1397-89-3</t>
  </si>
  <si>
    <t>CC1C=CC=CC=CC=CC=CC=CC=CC(CC2C(C(CC(O2)(CC(CC(C(CCC(CC(CC(=O)OC(C(C1O)C)C)O)O)O)O)O)O)O)C(=O)O)OC3C(C(C(C(O3)C)O)N)O</t>
  </si>
  <si>
    <t>Amylmetacresol</t>
  </si>
  <si>
    <t>1300-94-3</t>
  </si>
  <si>
    <t>CCCCCC1=C(C=C(C=C1)C)O</t>
  </si>
  <si>
    <t>Anetholtrithione</t>
  </si>
  <si>
    <t>532-11-6</t>
  </si>
  <si>
    <t>C1=C(c2ccc(OC)cc2)SSC1=S</t>
  </si>
  <si>
    <t xml:space="preserve">Apixaban </t>
  </si>
  <si>
    <t>503612-47-3</t>
  </si>
  <si>
    <t>COC1=CC=C(C=C1)N1N=C(C(N)=O)C2=C1C(=O)N(CC2)C1=CC=C(C=C1)N1CCCCC1=O</t>
  </si>
  <si>
    <t>Atenolol</t>
  </si>
  <si>
    <t>29122-68-7</t>
  </si>
  <si>
    <t>CC(C)NCC(O)COc1ccc(CC(=O)(N))cc1</t>
  </si>
  <si>
    <t>Atorvastatine</t>
  </si>
  <si>
    <t>134523-00-5</t>
  </si>
  <si>
    <t>CC(C)C1=C(C(=C(N1CCC(CC(CC(=O)O)O)O)C2=CC=C(C=C2)F)C3=CC=CC=C3)C(=O)NC4=CC=CC=C4</t>
  </si>
  <si>
    <t>Atropine sulfate</t>
  </si>
  <si>
    <t>55-48-1</t>
  </si>
  <si>
    <t>N1(C)C2CC(OC(=O)C(c3ccccc3)CO)CC1CC2</t>
  </si>
  <si>
    <t>58581-89-8</t>
  </si>
  <si>
    <t>CN1CCCC(CC1)N2C(=O)C3=CC=CC=C3C(=N2)CC4=CC=C(C=C4)Cl.Cl</t>
  </si>
  <si>
    <t>Azithromycine</t>
  </si>
  <si>
    <t>83905-01-5</t>
  </si>
  <si>
    <t>Baclofène</t>
  </si>
  <si>
    <t>1134-47-0</t>
  </si>
  <si>
    <t>5534-09-8-</t>
  </si>
  <si>
    <t>CCC(=O)OCC(=O)C1(C(CC2C1(CC(C3(C2CCC4=CC(=O)C=CC43C)Cl)O)C)C)OC(=O)CC</t>
  </si>
  <si>
    <t>Beclomethasone</t>
  </si>
  <si>
    <t>4419-39-0</t>
  </si>
  <si>
    <t>CC1CC2C3CCC4=CC(=O)C=CC4(C3(C(CC2(C1(C(=O)CO)O)C)O)Cl)C</t>
  </si>
  <si>
    <t>14919-77-8</t>
  </si>
  <si>
    <t>C1=CC(=C(C(=C1CNNC(=O)C(CO)N)O)O)O</t>
  </si>
  <si>
    <t>Betahistine</t>
  </si>
  <si>
    <t>5638-76-6</t>
  </si>
  <si>
    <t>CNCCC1=CC=CC=N1</t>
  </si>
  <si>
    <t>Bethametasone</t>
  </si>
  <si>
    <t>378-44-9</t>
  </si>
  <si>
    <t>C1=CC(=O)C=C2CCC3C4CC(C)C(O)(C(=O)CO)C4(C)CC(O)C3(F)C12C</t>
  </si>
  <si>
    <t>Bicalutamide</t>
  </si>
  <si>
    <t>90357-06-5</t>
  </si>
  <si>
    <t>CC(CS(=O)(=O)C1=CC=C(C=C1)F)(C(=O)NC2=CC(=C(C=C2)C#N)C(F)(F)F)O</t>
  </si>
  <si>
    <t>Bilastine</t>
  </si>
  <si>
    <t>202189-78-4</t>
  </si>
  <si>
    <t>CCOCCN1C2=CC=CC=C2N=C1C3CCN(CC3)CCC4=CC=C(C=C4)C(C)(C)C(=O)O</t>
  </si>
  <si>
    <t>Bimatoprost</t>
  </si>
  <si>
    <t>155206-00-1</t>
  </si>
  <si>
    <t>CCNC(=O)CCCC=CCC1C(CC(C1C=CC(CCC2=CC=CC=C2)O)O)O</t>
  </si>
  <si>
    <t>Biotin</t>
  </si>
  <si>
    <t>58-85-5</t>
  </si>
  <si>
    <t>O=C(NC(C1CS2)C2CCCCC(=O)O)N1</t>
  </si>
  <si>
    <t>Biperidène</t>
  </si>
  <si>
    <t>514-65-8</t>
  </si>
  <si>
    <t>C1CCN(CC1)CCC(C2CC3CC2C=C3)(C4=CC=CC=C4)O</t>
  </si>
  <si>
    <t xml:space="preserve">  514-65-8</t>
  </si>
  <si>
    <t>O[C@@](CCN1CCCCC1)(c2ccccc2)[C@@H]4CC3C=C[C@H]4C3</t>
  </si>
  <si>
    <t>Bisacodyl</t>
  </si>
  <si>
    <t>603-50-9</t>
  </si>
  <si>
    <t>CC(=O)OC1=CC=C(C=C1)C(C2=CC=C(C=C2)OC(=O)C)C3=CC=CC=N3</t>
  </si>
  <si>
    <t>Bisoprolol</t>
  </si>
  <si>
    <t>66722-44-9</t>
  </si>
  <si>
    <t>CC(C)NCC(COC1=CC=C(C=C1)COCCOC(C)C)O</t>
  </si>
  <si>
    <t>Brimonidine</t>
  </si>
  <si>
    <t>59803-98-4</t>
  </si>
  <si>
    <t>C1CN=C(N1)NC2=C(C3=NC=CN=C3C=C2)Br</t>
  </si>
  <si>
    <t>Brinzolamide</t>
  </si>
  <si>
    <t>138890-62-7</t>
  </si>
  <si>
    <t>CCNC1CN(S(=O)(=O)C2=C1C=C(S2)S(=O)(=O)N)CCCOC</t>
  </si>
  <si>
    <t>Bromazepam</t>
  </si>
  <si>
    <t>1812-30-2</t>
  </si>
  <si>
    <t>C1C(=O)NC2=C(C=C(C=C2)Br)C(=N1)C3=CC=CC=N3</t>
  </si>
  <si>
    <t>c1c(Br)cc2C(c3ncccc3)=NCC(=O)Nc2c1</t>
  </si>
  <si>
    <t>Bromocriptine</t>
  </si>
  <si>
    <t>25614-03-3</t>
  </si>
  <si>
    <t>CC(C)CC1C(=O)N2CCCC2C3(N1C(=O)C(O3)(C(C)C)NC(=O)C4CN(C5CC6=C(NC7=CC=CC(=C67)C5=C4)Br)C)O</t>
  </si>
  <si>
    <t>Bromure de glycopyrronium</t>
  </si>
  <si>
    <t>596-51-0</t>
  </si>
  <si>
    <t>[Br-].C[N+]3(C)CCC(OC(=O)C(O)(c1ccccc1)C2CCCC2)C3</t>
  </si>
  <si>
    <t>51333-22-3</t>
  </si>
  <si>
    <t xml:space="preserve">C12(C(=O)CO)C3(C)CC(O)C4C5(C)C=CC(=O)C=C5CCC4C3CC1OCCCCO2 </t>
  </si>
  <si>
    <t>28395-03-1</t>
  </si>
  <si>
    <t>c1ccccc1Oc2c(S(=O)(=O)N)cc(C(=O)O)cc2NCCCC</t>
  </si>
  <si>
    <t>52485-79-7</t>
  </si>
  <si>
    <t>OC(C6C2(C3C45C(C6)(C(N(CC5)CC7CC7)Cc1c4c(c(cc1)O)O3)CC2)OC)(C(C)(C)C)C</t>
  </si>
  <si>
    <t>Buspirone</t>
  </si>
  <si>
    <t>36505-84-7</t>
  </si>
  <si>
    <t>C1CCC2(C1)CC(=O)N(C(=O)C2)CCCCN3CCN(CC3)C4=NC=CC=N4</t>
  </si>
  <si>
    <t>Butylscopolamine</t>
  </si>
  <si>
    <t>7182-53-8</t>
  </si>
  <si>
    <t>CCCC[N+]1(C2CC(CC1C3C2O3)OC(=O)C(CO)C4=CC=CC=C4)C</t>
  </si>
  <si>
    <t>58-08-2</t>
  </si>
  <si>
    <t>CN1C(=O)N(C)c2ncn(C)c2C1(=O)</t>
  </si>
  <si>
    <t>Calcifediol</t>
  </si>
  <si>
    <t>19356-17-3</t>
  </si>
  <si>
    <t>CC(CCCC(C)(C)O)C1CCC2C1(CCCC2=CC=C3CC(CCC3=C)O)C</t>
  </si>
  <si>
    <t>Calcium</t>
  </si>
  <si>
    <t>7440-70-2</t>
  </si>
  <si>
    <t>88-46-0</t>
  </si>
  <si>
    <t>C1=CC(=C(C=C1O)S(=O)(=O)O)O</t>
  </si>
  <si>
    <t>Calcium Folinate</t>
  </si>
  <si>
    <t>1492-18-8</t>
  </si>
  <si>
    <t>C1C(N(C2=C(N1)NC(=NC2=O)N)C=O)CNC3=CC=C(C=C3)C(=O)NC(CCC(=O)[O-])C(=O)[O-].[Ca+2]</t>
  </si>
  <si>
    <t xml:space="preserve">Calcium Pantothenate </t>
  </si>
  <si>
    <t>137-08-6</t>
  </si>
  <si>
    <t>CC(C)(CO)C(C(=O)NCCC(=O)[O-])O.CC(C)(CO)C(C(=O)NCCC(=O)[O-])O.[Ca+2]</t>
  </si>
  <si>
    <t>Captopril</t>
  </si>
  <si>
    <t>62571-86-2</t>
  </si>
  <si>
    <t>139481-59-7</t>
  </si>
  <si>
    <t>CCOC1=NC2=CC=CC(C(O)=O)=C2N1CC1=CC=C(C=C1)C1=CC=CC=C1C1=NNN=N1</t>
  </si>
  <si>
    <t>298-46-4</t>
  </si>
  <si>
    <t>NC(=O)N2c1ccccc1C=Cc3ccccc23</t>
  </si>
  <si>
    <t>Carbidopa</t>
  </si>
  <si>
    <t>28860-95-9</t>
  </si>
  <si>
    <t>C[C@](CC1=CC(=C(C=C1)O)O)(C(=O)O)NN</t>
  </si>
  <si>
    <t>Carbimazole</t>
  </si>
  <si>
    <t>22232-54-8</t>
  </si>
  <si>
    <t>N1(C(=O)OCC)C(=S)N(C)C=C1</t>
  </si>
  <si>
    <t>Carboxymethylcellulose</t>
  </si>
  <si>
    <t>9000-11-7</t>
  </si>
  <si>
    <t>CC(=O)OC(C(C(C(C(C=O)O)O)O)O)O</t>
  </si>
  <si>
    <t>Carvedilol</t>
  </si>
  <si>
    <t>72956-09-3</t>
  </si>
  <si>
    <t>COC1=CC=CC=C1OCCNCC(COC2=CC=CC3=C2C4=CC=CC=C4N3)O</t>
  </si>
  <si>
    <t>79350-37-1</t>
  </si>
  <si>
    <t>[H][C@]12SCC(C=C)=C(N1C(=O)[C@H]2NC(=O)C(=N/OCC(O)=O)\C1=CSC(N)=N1)C(O)=O</t>
  </si>
  <si>
    <t>35607-66-0</t>
  </si>
  <si>
    <t>O=C(O)C=2N3C(=O)C(NC(=O)Cc1cccs1)(OC)[C@H]3SCC=2COC(N)=O</t>
  </si>
  <si>
    <t>Cefpodoxime</t>
  </si>
  <si>
    <t>80210-62-4</t>
  </si>
  <si>
    <t>[H][C@]12SCC(COC)=C(N1C(=O)[C@H]2NC(=O)C(=N/OC)\C1=CSC(N)=N1)C(O)=O</t>
  </si>
  <si>
    <t>Ceftriaxone</t>
  </si>
  <si>
    <t>73384-59-5</t>
  </si>
  <si>
    <t>CN1C(=NC(=O)C(=O)N1)SCC2=C(N3C(C(C3=O)NC(=O)C(=NOC)C4=CSC(=N4)N)SC2)C(=O)O</t>
  </si>
  <si>
    <t>55268-75-2</t>
  </si>
  <si>
    <t>CON=C(C1=CC=CO1)C(=O)NC2C3N(C2=O)C(=C(CS3)COC(=O)N)C(=O)O</t>
  </si>
  <si>
    <t>57470-78-7</t>
  </si>
  <si>
    <t>CCN(CC)C(=O)NC1=CC(=C(C=C1)OCC(CNC(C)(C)C)O)C(=O)C.Cl</t>
  </si>
  <si>
    <t>Cetirizine</t>
  </si>
  <si>
    <t>83881-51-0</t>
  </si>
  <si>
    <t>Chlomethiazole</t>
  </si>
  <si>
    <t>533-45-9</t>
  </si>
  <si>
    <t>CC1=C(SC=N1)CCCl</t>
  </si>
  <si>
    <t>56-75-7</t>
  </si>
  <si>
    <t>O=C(NC(C(O)c(ccc(N(=O)=O)c1)c1)CO)C(Cl)Cl</t>
  </si>
  <si>
    <t>58-25-3</t>
  </si>
  <si>
    <t>CNC2=Nc1ccc(Cl)cc1C(=N(=O)C2)c3ccccc3</t>
  </si>
  <si>
    <t>Chlorhexidine</t>
  </si>
  <si>
    <t>55-56-1</t>
  </si>
  <si>
    <t>Chlorpheniramine</t>
  </si>
  <si>
    <t>132-22-9</t>
  </si>
  <si>
    <t>CN(C)CCC(C1=CC=C(C=C1)Cl)C2=CC=CC=N2</t>
  </si>
  <si>
    <t>Chlorpromazine</t>
  </si>
  <si>
    <t>50-53-3</t>
  </si>
  <si>
    <t>CN(C)CCCN2c1ccccc1Sc3ccc(Cl)cc23</t>
  </si>
  <si>
    <t>57-62-5</t>
  </si>
  <si>
    <t>O=C(N)C(=C(O)C(N(C)C)C(C1(O)C(O)=C(C2C(O)(c(c3c(O)cc4)c4Cl)C)C3=O)C2)C1=O</t>
  </si>
  <si>
    <t>Chlorthalidone</t>
  </si>
  <si>
    <t>77-36-1</t>
  </si>
  <si>
    <t>C1=CC=C2C(=C1)C(=O)NC2(C3=CC(=C(C=C3)Cl)S(=O)(=O)N)O</t>
  </si>
  <si>
    <t>Chlorure de potassium</t>
  </si>
  <si>
    <t>Chlorure de sodium</t>
  </si>
  <si>
    <t>7647-14-5</t>
  </si>
  <si>
    <t>[Na+].[Cl-]</t>
  </si>
  <si>
    <t>Cholecalciferol</t>
  </si>
  <si>
    <t>67-97-0</t>
  </si>
  <si>
    <t>CC(C)CCCC(C)C1CCC2C1(CCCC2=CC=C3CC(CCC3=C)O)C</t>
  </si>
  <si>
    <t xml:space="preserve">Chondroitin sulfate </t>
  </si>
  <si>
    <t>9007-28-7</t>
  </si>
  <si>
    <t>CC(=O)NC1C(C(C(OC1O)OS(=O)(=O)O)O)OC2C(C(C(C(O2)C(=O)O)O)O)O</t>
  </si>
  <si>
    <t>Ciamemazine</t>
  </si>
  <si>
    <t>3546-03-0</t>
  </si>
  <si>
    <t>CC(CN1C2=CC=CC=C2SC3=C1C=C(C=C3)C#N)CN(C)C</t>
  </si>
  <si>
    <t>Ciclopirox</t>
  </si>
  <si>
    <t>29342-05-0</t>
  </si>
  <si>
    <t>O=C(N(O)C(=CC=1C)C(CCCC2)C2)C1</t>
  </si>
  <si>
    <t>Cilazapril</t>
  </si>
  <si>
    <t>92077-78-6</t>
  </si>
  <si>
    <t>CCOC(=O)C(CCC1=CC=CC=C1)NC2CCCN3CCCC(N3C2=O)C(=O)O</t>
  </si>
  <si>
    <t>Cinitapride</t>
  </si>
  <si>
    <t>66564-14-5</t>
  </si>
  <si>
    <t>CCOC1=CC(=C(C=C1C(=O)NC2CCN(CC2)CC3CCC=CC3)[N+](=O)[O-])N</t>
  </si>
  <si>
    <t>Ciprofloxacine</t>
  </si>
  <si>
    <t>85721-33-1</t>
  </si>
  <si>
    <t>C1CNCCN1c2cc3N(C4CC4)C=C(C(=O)O)C(=O)c3cc2F</t>
  </si>
  <si>
    <t>Citalopram</t>
  </si>
  <si>
    <t>59729-33-8</t>
  </si>
  <si>
    <t>c12C(CCCN(C)C)(c3ccc(F)cc3)OCc1cc(C#N)cc2</t>
  </si>
  <si>
    <t>Clarithromycine</t>
  </si>
  <si>
    <t>81103-11-9</t>
  </si>
  <si>
    <t>Clidinium</t>
  </si>
  <si>
    <t>7020-55-5</t>
  </si>
  <si>
    <t>O=C(OC2C1CC[N+](CC1)(C)C2)C(O)(c3ccccc3)c4ccccc4</t>
  </si>
  <si>
    <t>Clindamycine</t>
  </si>
  <si>
    <t>18323-44-9</t>
  </si>
  <si>
    <t>CCCC1CC(N(C1)C)C(=O)NC(C2C(C(C(C(O2)SC)O)O)O)C(C)Cl</t>
  </si>
  <si>
    <t>Clobazam</t>
  </si>
  <si>
    <t>22316-47-8</t>
  </si>
  <si>
    <t>Cc1ncsc1CCCl</t>
  </si>
  <si>
    <t>Clonazepam</t>
  </si>
  <si>
    <t>1622-61-3</t>
  </si>
  <si>
    <t>C1C(=O)NC2=C(C=C(C=C2)[N+](=O)[O-])C(=N1)C3=CC=CC=C3Cl</t>
  </si>
  <si>
    <t>3703-76-2</t>
  </si>
  <si>
    <t>O(C(c(cccc1)c1)c(ccc(c2)Cl)c2)CCN(CCCC3)C3</t>
  </si>
  <si>
    <t>Clopidogrel</t>
  </si>
  <si>
    <t>113665-84-2</t>
  </si>
  <si>
    <t>23887-31-2</t>
  </si>
  <si>
    <t>O=C(Nc(c(cc(c1)Cl)C(=N2)c(cccc3)c3)c1)C2C(=O)O</t>
  </si>
  <si>
    <t>Clotiapine</t>
  </si>
  <si>
    <t>2058-52-8</t>
  </si>
  <si>
    <t>N(c(c(Sc(c1cc(c2)Cl)c2)ccc3)c3)=C1N(CCN(C4)C)C4</t>
  </si>
  <si>
    <t>33671-46-4</t>
  </si>
  <si>
    <t>CCc1cc2C(c3c(Cl)cccc3)=NCC(=O)N(C)c2s1</t>
  </si>
  <si>
    <t>Clotrimazole</t>
  </si>
  <si>
    <t>23593-75-1</t>
  </si>
  <si>
    <t>Clc1ccccc1C(c2ccccc2)(c3ccccc3)n4ccnc4</t>
  </si>
  <si>
    <t>Cloxacilline</t>
  </si>
  <si>
    <t>61-72-3</t>
  </si>
  <si>
    <t>Cc2onc(c1ccccc1Cl)c2C(=O)NC4C3SC(C)(C)C(N3C4=O)C(O)=O</t>
  </si>
  <si>
    <t>Cloxazolam</t>
  </si>
  <si>
    <t>24166-13-0</t>
  </si>
  <si>
    <t>C1COC2(N1CC(=O)NC3=C2C=C(C=C3)Cl)C4=CC=CC=C4Cl</t>
  </si>
  <si>
    <t>Clozapine</t>
  </si>
  <si>
    <t>5786-21-0</t>
  </si>
  <si>
    <t>CN1CCN(CC1)C2=C3C=CC=CC3=NC4=C(N2)C=C(C=C4)Cl</t>
  </si>
  <si>
    <t>76-57-3</t>
  </si>
  <si>
    <t>COc1ccc2CC5C3C=CC(O)C4Oc1c2C34CCN5C</t>
  </si>
  <si>
    <t>Colchicine</t>
  </si>
  <si>
    <t>64-86-8</t>
  </si>
  <si>
    <t>O=C(NC(C(C(c(c(cc(OC)c1OC)C2)c1OC)=CC=C(OC)C3=O)=C3)C2)C</t>
  </si>
  <si>
    <t>Cyproterone</t>
  </si>
  <si>
    <t>2098-66-0</t>
  </si>
  <si>
    <t>CC(=O)C1(CCC2C1(CCC3C2C=C(C4=CC(=O)C5CC5C34C)Cl)C)O</t>
  </si>
  <si>
    <t>Cyclophosphamide</t>
  </si>
  <si>
    <t>50-18-0</t>
  </si>
  <si>
    <t>C1CNP(=O)(OC1)N(CCCl)CCCl</t>
  </si>
  <si>
    <t>Dabigatran</t>
  </si>
  <si>
    <t>211915-06-9</t>
  </si>
  <si>
    <t>O=C(OCCCCC)\N=C(/N)c1ccc(cc1)NCc3nc2cc(ccc2n3C)C(=O)N(CCC(=O)OCC)c4ccccn4</t>
  </si>
  <si>
    <t>Dantrolène</t>
  </si>
  <si>
    <t>7261-97-4</t>
  </si>
  <si>
    <t>Darunavir</t>
  </si>
  <si>
    <t>206361-99-1</t>
  </si>
  <si>
    <t>CC(C)CN(CC(C(CC1=CC=CC=C1)NC(=O)OC2COC3C2CCO3)O)S(=O)(=O)C4=CC=C(C=C4)N</t>
  </si>
  <si>
    <t>Deflazacorte</t>
  </si>
  <si>
    <t>14484-47-0</t>
  </si>
  <si>
    <t>C12(C)C3C(O)CC4(C)C5(C(=O)COC(=O)C)N=C(C)OC5CC4C3CCC2=CC(=O)C=C1</t>
  </si>
  <si>
    <t xml:space="preserve">Denosumab </t>
  </si>
  <si>
    <t>615258-40-7</t>
  </si>
  <si>
    <t>monoclonal antibodie</t>
  </si>
  <si>
    <t>Desflurane</t>
  </si>
  <si>
    <t>57041-67-5</t>
  </si>
  <si>
    <t>C(C(F)(F)F)(OC(F)F)F</t>
  </si>
  <si>
    <t>Desloratadine</t>
  </si>
  <si>
    <t>100643-71-8</t>
  </si>
  <si>
    <t>C1CC2=C(C=CC(=C2)Cl)C(=C3CCNCC3)C4=C1C=CC=N4</t>
  </si>
  <si>
    <t>Desonide</t>
  </si>
  <si>
    <t>638-94-8</t>
  </si>
  <si>
    <t xml:space="preserve"> C12(C)C3C(O)CC4(C)C5(C(=O)CO)OC(C)(C)OC5CC4C3CCC2=CC(=O)C=C1</t>
  </si>
  <si>
    <t>50-02-2</t>
  </si>
  <si>
    <t>C1(=O)C=C2CCC3C4CC(C)C(O)(C(=O)CO)C4(C)CC(O)C3(F)C2(C)C=C1</t>
  </si>
  <si>
    <t>Dexibuprofen</t>
  </si>
  <si>
    <t>51146-56-6</t>
  </si>
  <si>
    <t>CC(C)CC1=CC=C(C=C1)C(C)C(=O)O</t>
  </si>
  <si>
    <t>22161-81-5</t>
  </si>
  <si>
    <t>CC(C1=CC=CC(=C1)C(=O)C2=CC=CC=C2)C(=O)O</t>
  </si>
  <si>
    <t>Dextrometorphan</t>
  </si>
  <si>
    <t>125-71-3</t>
  </si>
  <si>
    <t>c(cc(CC(N(C1)C)C2CC3)c4C2(CC3)C1)c(OC)c4</t>
  </si>
  <si>
    <t>Diazepam</t>
  </si>
  <si>
    <t>439-14-5</t>
  </si>
  <si>
    <t>CN1C(=O)CN=C(C2=C1C=CC(=C2)Cl)C3=CC=CC=C3</t>
  </si>
  <si>
    <t>15307-86-5</t>
  </si>
  <si>
    <t>Digoxine</t>
  </si>
  <si>
    <t>20830-75-5</t>
  </si>
  <si>
    <t>CC1OC(CC(O)C1O)OC2C(C)OC(CC2O)OC3C(C)OC(CC3O)OC4CCC5(C)C(CCC6C5CC(O)C7(C)C(CCC67O)C8=CC(=O)OC8)C4</t>
  </si>
  <si>
    <t>Dihexazine (CYPROHEPTADINE ?)</t>
  </si>
  <si>
    <t>129-03-3</t>
  </si>
  <si>
    <t>CN1CCC(=C2C3=CC=CC=C3C=CC4=CC=CC=C42)CC1</t>
  </si>
  <si>
    <t>Diltiazem</t>
  </si>
  <si>
    <t>42399-41-7</t>
  </si>
  <si>
    <t>c1ccc2N(CCN(C)C)C(=O)C(OC(=O)C)C(c3ccc(OC)cc3)Sc2c1</t>
  </si>
  <si>
    <t>Dimenhydrinate</t>
  </si>
  <si>
    <t>523-87-5</t>
  </si>
  <si>
    <t>O=C3N(C)C(=O)c2c(nc(n2N(C)(CCOC(c4ccccc4)c1ccccc1)(C))Cl)N3C</t>
  </si>
  <si>
    <t>Dimethicone</t>
  </si>
  <si>
    <t>9006-65-9</t>
  </si>
  <si>
    <t>C[Si](C)(C)O[Si](C)(C)C</t>
  </si>
  <si>
    <t>Diosmectite</t>
  </si>
  <si>
    <t>110070-78-5</t>
  </si>
  <si>
    <t>n1c2cc(OC)c(OC)cc2c(N)nc1N3CCN(C(=O)C4Oc5ccccc5OC4)CC3</t>
  </si>
  <si>
    <t>Diosmin</t>
  </si>
  <si>
    <t>520-27-4</t>
  </si>
  <si>
    <t>CC1C(C(C(C(O1)OCC2C(C(C(C(O2)OC3=CC(=C4C(=C3)OC(=CC4=O)C5=CC(=C(C=C5)OC)O)O)O)O)O)O)O)O</t>
  </si>
  <si>
    <t>Dipyridamole</t>
  </si>
  <si>
    <t>200-374-7</t>
  </si>
  <si>
    <t>C1CCN(CC1)C2=NC(=NC3=C2N=C(N=C3N4CCCCC4)N(CCO)CCO)N(CCO)CCO</t>
  </si>
  <si>
    <t>Disulfiram</t>
  </si>
  <si>
    <t>97-77-8</t>
  </si>
  <si>
    <t>N(C(=S)SSC(N(CC)CC)=S)(CC)CC</t>
  </si>
  <si>
    <t>Domperidone</t>
  </si>
  <si>
    <t>57808-66-9</t>
  </si>
  <si>
    <t>C1CN(CCC1N2C3=C(C=C(C=C3)Cl)NC2=O)CCCN4C5=CC=CC=C5NC4=O</t>
  </si>
  <si>
    <t>Donepezil</t>
  </si>
  <si>
    <t>120014-06-4</t>
  </si>
  <si>
    <t>COC1=C(C=C2C(=C1)CC(C2=O)CC3CCN(CC3)CC4=CC=CC=C4)OC</t>
  </si>
  <si>
    <t>Dorzolamide</t>
  </si>
  <si>
    <t>120279-96-1</t>
  </si>
  <si>
    <t>CCN[C@H]1C[C@@H](S(=O)(=O)C2=C1C=C(S2)S(=O)(=O)N)C</t>
  </si>
  <si>
    <t xml:space="preserve">Doxazosine </t>
  </si>
  <si>
    <t>74191-85-8</t>
  </si>
  <si>
    <t xml:space="preserve">n1c2cc(OC)c(OC)cc2c(N)nc1N3CCN(C(=O)C4Oc5ccccc5OC4)CC3 </t>
  </si>
  <si>
    <t>Doxylamine</t>
  </si>
  <si>
    <t>469-21-6</t>
  </si>
  <si>
    <t>CN(C)CCOC(C)(c1ccccc1)c2ccccn2</t>
  </si>
  <si>
    <t>Duloxetine</t>
  </si>
  <si>
    <t>116539-59-4</t>
  </si>
  <si>
    <t>s1c([C@@H](Oc2cccc3c2cccc3)CCNC)ccc1</t>
  </si>
  <si>
    <t>Dutasteride</t>
  </si>
  <si>
    <t>164656-23-9</t>
  </si>
  <si>
    <t>CC12CCC3C(C1CCC2C(=O)NC4=C(C=CC(=C4)C(F)(F)F)C(F)(F)F)CCC5C3(C=CC(=O)N5)C</t>
  </si>
  <si>
    <t>Ebastine</t>
  </si>
  <si>
    <t>90729-43-4</t>
  </si>
  <si>
    <t>CC(C)(C)c1ccc(cc1)C(=O)CCCN2CCC(CC2)OC(c3ccccc3)c4ccccc4</t>
  </si>
  <si>
    <t>Econazole</t>
  </si>
  <si>
    <t>27220-47-9</t>
  </si>
  <si>
    <t>C1=CC(=CC=C1COC(CN2C=CN=C2)C3=C(C=C(C=C3)Cl)Cl)Cl</t>
  </si>
  <si>
    <t>Efavirenz</t>
  </si>
  <si>
    <t>154598-52-4</t>
  </si>
  <si>
    <t>O=C1O[C@](C#CC3CC3)(C(F)(F)F)C(C=C(Cl)C=C2)=C2N1</t>
  </si>
  <si>
    <t>Emtricitabine</t>
  </si>
  <si>
    <t>143491-57-0</t>
  </si>
  <si>
    <t>Enalapril</t>
  </si>
  <si>
    <t>75847-73-3</t>
  </si>
  <si>
    <t>c1ccccc1CCC(C(=O)OCC)NC(C)C(=O)N2C(C(=O)O)CCC2</t>
  </si>
  <si>
    <t>Enoxaparine</t>
  </si>
  <si>
    <t>9041-08-1-</t>
  </si>
  <si>
    <t>Entacapone</t>
  </si>
  <si>
    <t>130929-57-6</t>
  </si>
  <si>
    <t>[O-][N+](C1=C(O[H])C(O[H])=CC(/C([H])=C(C(N(CC)CC)=O)\C#N)=C1)=O</t>
  </si>
  <si>
    <t>51-43-4</t>
  </si>
  <si>
    <t>OC(c(ccc(O)c1O)c1)CNC</t>
  </si>
  <si>
    <t>107724-20-9</t>
  </si>
  <si>
    <t>C1C(=O)C=C2C[C@H]([C@@H]3[C@@]4([C@@H](O4)C[C@@]4([C@@]5(CC[C@@H]34)CCC(O5)=O)C)[C@@]2(C1)C)C(=O)OC</t>
  </si>
  <si>
    <t>Erythromycine</t>
  </si>
  <si>
    <t>114-07-8</t>
  </si>
  <si>
    <t>Escitalopram</t>
  </si>
  <si>
    <t>128196-01-0</t>
  </si>
  <si>
    <t>CN(C)CCC[C@]2(OCc1cc(ccc12)C#N)c3ccc(F)cc3</t>
  </si>
  <si>
    <t>119141-88-7</t>
  </si>
  <si>
    <t>Cc3c(OC)c(C)cnc3CS(=O)c1nc2ccc(cc2n1)OC</t>
  </si>
  <si>
    <t>Estazolam</t>
  </si>
  <si>
    <t>29975-16-4</t>
  </si>
  <si>
    <t>N(=C(c(c(n(c1nn2)c2)ccc3Cl)c3)c(cccc4)c4)C1</t>
  </si>
  <si>
    <t>Estrone</t>
  </si>
  <si>
    <t>53-16-7</t>
  </si>
  <si>
    <t>CC12CCC3C(C1CCC2=O)CCC4=C3C=CC(=C4)O</t>
  </si>
  <si>
    <t>Ethinylestradiol</t>
  </si>
  <si>
    <t>57-63-6</t>
  </si>
  <si>
    <t>Ethyl Loflazepate</t>
  </si>
  <si>
    <t>29177-84-2</t>
  </si>
  <si>
    <t>CCOC(=O)C1C(=O)NC2=C(C=C(C=C2)Cl)C(=N1)C3=CC=CC=C3F</t>
  </si>
  <si>
    <t>Etoricoxib</t>
  </si>
  <si>
    <t>202409-33-4</t>
  </si>
  <si>
    <t>CC1=NC=C(C=C1)C2=NC=C(C=C2C3=CC=C(C=C3)S(=O)(=O)C)Cl</t>
  </si>
  <si>
    <t>Ezitimibe</t>
  </si>
  <si>
    <t>163222-33-1</t>
  </si>
  <si>
    <t>C1=CC(=CC=C1C2C(C(=O)N2C3=CC=C(C=C3)F)CCC(C4=CC=C(C=C4)F)O)O</t>
  </si>
  <si>
    <t>72509-76-3</t>
  </si>
  <si>
    <t>c1ccc(Cl)c(Cl)c1C2C(C(=O)OC)=C(C)NC(C)=C2C(=O)OCC</t>
  </si>
  <si>
    <t>49562-28-9</t>
  </si>
  <si>
    <t>Clc1ccc(C(=O)c2ccc(OC(C)(C)C(=O)OC(C)C)cc2)cc1</t>
  </si>
  <si>
    <t>Fentanyl</t>
  </si>
  <si>
    <t>437-38-7</t>
  </si>
  <si>
    <t>CCC(=O)N(C1CCN(CC1)CCC2=CC=CC=C2)C3=CC=CC=C3</t>
  </si>
  <si>
    <t>286930-02-7</t>
  </si>
  <si>
    <t>CC(C)C(=O)OC1=C(C=C(C=C1)CO)C(CCN(C(C)C)C(C)C)C2=CC=CC=C2</t>
  </si>
  <si>
    <t>98319-26-7</t>
  </si>
  <si>
    <t>O=C1NC2CCC3C4CCC(C(=O)NC(C)(C)C)C4(C)CCC3C2(C)C=C1</t>
  </si>
  <si>
    <t>Flammazine</t>
  </si>
  <si>
    <t>22199-08-2</t>
  </si>
  <si>
    <t>n1c(NS(=O)(=O)c2ccc(N)cc2)nccc1</t>
  </si>
  <si>
    <t>Fluconazole</t>
  </si>
  <si>
    <t>86386-73-4</t>
  </si>
  <si>
    <t>c1c(cc(c(C(Cn2ncnc2)(O)Cn2cncn2)c1)F)F</t>
  </si>
  <si>
    <t>Fluindione</t>
  </si>
  <si>
    <t>957-56-2</t>
  </si>
  <si>
    <t>c12C(=O)C(c3ccc(F)cc3)C(=O)c1cccc2</t>
  </si>
  <si>
    <t>78755-81-4</t>
  </si>
  <si>
    <t>c1c(F)cc2C(=O)N(C)CC3=C(C(=O)OCC)N=CN3c2c1</t>
  </si>
  <si>
    <t>Flunarizine</t>
  </si>
  <si>
    <t>52468-60-7</t>
  </si>
  <si>
    <t>Fc1ccc(cc1)C(N2CCN(CC=Cc3ccccc3)CC2)c4ccc(F)cc4</t>
  </si>
  <si>
    <t xml:space="preserve">Fluorouracile </t>
  </si>
  <si>
    <t>51-21-8</t>
  </si>
  <si>
    <t>C1=C(C(=O)NC(=O)N1)F</t>
  </si>
  <si>
    <t>54910-89-3</t>
  </si>
  <si>
    <t>CNCCC(c2ccccc2)Oc1ccc(cc1)C(F)(F)F</t>
  </si>
  <si>
    <t>69-23-8</t>
  </si>
  <si>
    <t>OCCN4CCN(CCCN2c1ccccc1Sc3ccc(cc23)C(F)(F)F)CC4</t>
  </si>
  <si>
    <t>17617-23-1</t>
  </si>
  <si>
    <t>CCN(CC)CCN2C(=O)CN=C(c1ccccc1F)c3cc(Cl)ccc23</t>
  </si>
  <si>
    <t>Fluticasone</t>
  </si>
  <si>
    <t>90566-53-3</t>
  </si>
  <si>
    <t>O[C@]1([C@@]2(C[C@H](O)[C@@]3([C@@H]([C@@H]2C[C@H]1C)C[C@H](F)C=1[C@@]3(C=CC(C1)=O)C)F)C)C(SCF)=O</t>
  </si>
  <si>
    <t>Fluvastatine</t>
  </si>
  <si>
    <t>93957-54-1</t>
  </si>
  <si>
    <t>CC(C)N1C2=CC=CC=C2C(=C1C=CC(CC(CC(=O)O)O)O)C3=CC=C(C=C3)F</t>
  </si>
  <si>
    <t>Fluvoxamine</t>
  </si>
  <si>
    <t>54739-18-3</t>
  </si>
  <si>
    <t>COCCCCC(=NOCCN)C1=CC=C(C=C1)C(F)(F)F</t>
  </si>
  <si>
    <t>Fondaparinux</t>
  </si>
  <si>
    <t>114870-03-0</t>
  </si>
  <si>
    <t>73573-87-2</t>
  </si>
  <si>
    <t>CC(CC1=CC=C(C=C1)OC)NCC(C2=CC(=C(C=C2)O)NC=O)O</t>
  </si>
  <si>
    <t>Fosfomycine</t>
  </si>
  <si>
    <t>23155-02-4</t>
  </si>
  <si>
    <t>O1C(P(O)(O)=O)C1C</t>
  </si>
  <si>
    <t>Fumarate ferreux</t>
  </si>
  <si>
    <t>141-01-5</t>
  </si>
  <si>
    <t>54-31-9</t>
  </si>
  <si>
    <t>C1=COC(=C1)CNC2=CC(=C(C=C2C(=O)O)S(=O)(=O)N)Cl</t>
  </si>
  <si>
    <t>Gabapentine</t>
  </si>
  <si>
    <t>60142-96-3</t>
  </si>
  <si>
    <t>Galantamine</t>
  </si>
  <si>
    <t>357-70-0</t>
  </si>
  <si>
    <t>c12[C@@]34[C@@H](Oc1c(ccc2C[N@@](CC4)C)OC)C[C@@H](O)C=C3</t>
  </si>
  <si>
    <t>Gemfibrozil</t>
  </si>
  <si>
    <t>25812-30-0</t>
  </si>
  <si>
    <t>OC(=O)C(C)(C)CCCOc1c(C)ccc(C)c1</t>
  </si>
  <si>
    <t>Gentamycine</t>
  </si>
  <si>
    <t>1403-66-3</t>
  </si>
  <si>
    <t>Ginkgo</t>
  </si>
  <si>
    <t>15291-75-5</t>
  </si>
  <si>
    <t>CC1C(=O)OC2C1(C34C(=O)OC5C3(C2)C6(C(C5)C(C)(C)C)C(C(=O)OC6O4)O)O</t>
  </si>
  <si>
    <t>Glicazide</t>
  </si>
  <si>
    <t>21187-98-4</t>
  </si>
  <si>
    <t>CC1=CC=C(C=C1)S(=O)(=O)NC(=O)NN2CC3CCCC3C2</t>
  </si>
  <si>
    <t>Gliclazide</t>
  </si>
  <si>
    <t>C12CN(NC(=O)NS(=O)(=O)c3ccc(C)cc3)CC1CCC2</t>
  </si>
  <si>
    <t>93479-97-1</t>
  </si>
  <si>
    <t>CCC1=C(CN(C1=O)C(=O)NCCC2=CC=C(C=C2)S(=O)(=O)NC(=O)NC3CCC(CC3)C)C</t>
  </si>
  <si>
    <t>Glucosamine</t>
  </si>
  <si>
    <t>3416-24-8</t>
  </si>
  <si>
    <t>O=CC(N)C(O)C(O)C(O)CO</t>
  </si>
  <si>
    <t>Glucose</t>
  </si>
  <si>
    <t>50-99-7</t>
  </si>
  <si>
    <t>C(C1C(C(C(C(O1)O)O)O)O)O</t>
  </si>
  <si>
    <t>Glycopyrronium  (GLYCOPYRROLATE)</t>
  </si>
  <si>
    <t>C[N+]1(CCC(C1)OC(=O)C(C2CCCC2)(C3=CC=CC=C3)O)C.[Br-]</t>
  </si>
  <si>
    <t>Haloperidol</t>
  </si>
  <si>
    <t>52-86-8</t>
  </si>
  <si>
    <t>C1CN(CCC1(C2=CC=C(C=C2)Cl)O)CCCC(=O)C3=CC=C(C=C3)F</t>
  </si>
  <si>
    <t>Heptaminol</t>
  </si>
  <si>
    <t>372-66-7</t>
  </si>
  <si>
    <t>NC(C)CCCC(O)(C)C</t>
  </si>
  <si>
    <t>Hesperidine</t>
  </si>
  <si>
    <t>520-26-3</t>
  </si>
  <si>
    <t>O=C(c(c(OC1c(ccc(OC)c2O)c2)cc(OC(OC(C(O)C3O)COC(OC(C(O)C4O)C)C4O)C3O)c5)c5O)C1</t>
  </si>
  <si>
    <t>Hydralazine</t>
  </si>
  <si>
    <t>86-54-4</t>
  </si>
  <si>
    <t>NNc1nncc2ccccc12</t>
  </si>
  <si>
    <t>Hydrochlorothiazide</t>
  </si>
  <si>
    <t>58-93-5</t>
  </si>
  <si>
    <t>C1NC2=CC(=C(C=C2S(=O)(=O)N1)S(=O)(=O)N)Cl</t>
  </si>
  <si>
    <t>Hydrosmin</t>
  </si>
  <si>
    <t>115960-14-0</t>
  </si>
  <si>
    <t>CC1C(C(C(C(O1)OCC2C(C(C(C(O2)OC3=CC(=C4C(=C3)OC(=CC4=O)C5=CC(=C(C=C5)OC)O)OCCO)O)O)O)O)O)O</t>
  </si>
  <si>
    <t>Hydroxocobalamine</t>
  </si>
  <si>
    <t>13422-51-0</t>
  </si>
  <si>
    <t>Hydroxyzine</t>
  </si>
  <si>
    <t>68-88-2</t>
  </si>
  <si>
    <t>Hypromellose</t>
  </si>
  <si>
    <t>9004-65-3</t>
  </si>
  <si>
    <t>CC(COCC1C(C(C(C(O1)OC2C(OC(C(C2OCC(C)O)OCC(C)O)OCC(C)O)COCC(C)O)OCC(C)O)OCC(C)O)OCC(C)O)O.COCC1C(C(C(C(O1)OC2C(OC(C(C2OC)OC)OC)COC)OC)OC)OC</t>
  </si>
  <si>
    <t>Ibandronic acid</t>
  </si>
  <si>
    <t>114084-78-5</t>
  </si>
  <si>
    <t>CCCCCN(C)CCC(O)(P(=O)(O)O)P(=O)(O)O</t>
  </si>
  <si>
    <t>Ibuprofène</t>
  </si>
  <si>
    <t>15687-27-1</t>
  </si>
  <si>
    <t>O=C(O)C(c(ccc(c1)CC(C)C)c1)C</t>
  </si>
  <si>
    <t>Ifosfamide</t>
  </si>
  <si>
    <t>3778-73-2</t>
  </si>
  <si>
    <t>C1CN(P(=O)(OC1)NCCCl)CCCl</t>
  </si>
  <si>
    <t>312753-06-3</t>
  </si>
  <si>
    <t>CCC1=C(C=C2CC(CC2=C1)NCC(C3=C4C=CC(=O)NC4=C(C=C3)O)O)CC</t>
  </si>
  <si>
    <t>Indapamide</t>
  </si>
  <si>
    <t>26807-65-8</t>
  </si>
  <si>
    <t>CC1CC2=CC=CC=C2N1NC(=O)C3=CC(=C(C=C3)Cl)S(=O)(=O)N</t>
  </si>
  <si>
    <t>Insuline</t>
  </si>
  <si>
    <t>11061-68-0</t>
  </si>
  <si>
    <t>Iobitridol</t>
  </si>
  <si>
    <t>136949-58-1</t>
  </si>
  <si>
    <t>CN(CC(CO)O)C(=O)C1=C(C(=C(C(=C1I)NC(=O)C(CO)CO)I)C(=O)N(C)CC(CO)O)I</t>
  </si>
  <si>
    <t>Iodixanol</t>
  </si>
  <si>
    <t>92339-11-2</t>
  </si>
  <si>
    <t>CC(=O)N(CC(CN(C1=C(C(=C(C(=C1I)C(=O)NCC(CO)O)I)C(=O)NCC(CO)O)I)C(=O)C)O)C2=C(C(=C(C(=C2I)C(=O)NCC(CO)O)I)C(=O)NCC(CO)O)I</t>
  </si>
  <si>
    <t>Iopromide</t>
  </si>
  <si>
    <t>73334-07-3</t>
  </si>
  <si>
    <t>CN(CC(CO)O)C(=O)C1=C(C(=C(C(=C1I)C(=O)NCC(CO)O)I)NC(=O)COC)I</t>
  </si>
  <si>
    <t>Ipratropium</t>
  </si>
  <si>
    <t>60205-81-4</t>
  </si>
  <si>
    <t>CC(C)[N+]1(C2CCC1CC(C2)OC(=O)C(CO)C3=CC=CC=C3)C</t>
  </si>
  <si>
    <t>Ipratropium bromide</t>
  </si>
  <si>
    <t>58073-59-9</t>
  </si>
  <si>
    <t>CC(C)[N+]1(C2CCC1CC(C2)OC(=O)C(CO)C3=CC=CC=C3)C.[Br-]</t>
  </si>
  <si>
    <t>Irbesartan</t>
  </si>
  <si>
    <t>138402-11-6</t>
  </si>
  <si>
    <t>CCCCC1=NC2(CCCC2)C(=O)N1CC3=CC=C(C=C3)C4=CC=CC=C4C5=NNN=N5</t>
  </si>
  <si>
    <t>Isoniazide</t>
  </si>
  <si>
    <t>54-85-3</t>
  </si>
  <si>
    <t>O=C(N(N([H])[H])[H])C1=CC=NC=C1</t>
  </si>
  <si>
    <t>Isosorbid dinitrate</t>
  </si>
  <si>
    <t>87-33-2</t>
  </si>
  <si>
    <t>C1C(C2C(O1)C(CO2)O[N+](=O)[O-])O[N+](=O)[O-]</t>
  </si>
  <si>
    <t>Isosorbide mononitrate</t>
  </si>
  <si>
    <t>16051-77-7</t>
  </si>
  <si>
    <t>C1C(C2C(O1)C(CO2)O[N+](=O)[O-])O</t>
  </si>
  <si>
    <t>Ivabradine</t>
  </si>
  <si>
    <t>155974-00-8</t>
  </si>
  <si>
    <t>O=C2N(CCc1cc(OC)c(OC)cc1C2)CCCN(C[C@@H]4c3cc(OC)c(OC)cc3C4)C</t>
  </si>
  <si>
    <t>65277-42-1</t>
  </si>
  <si>
    <t>CC(=O)N(C1)CCN(C1)c(c2)ccc(c2)OCC(CO3)OC3(CN4C=NC=C4)c5c(Cl)cc(Cl)cc5</t>
  </si>
  <si>
    <t>22071-15-4</t>
  </si>
  <si>
    <t>O=C(c(cccc1C(C(=O)O)C)c1)c(CCCC2)C2</t>
  </si>
  <si>
    <t>lactulose</t>
  </si>
  <si>
    <t>4618-18-2</t>
  </si>
  <si>
    <t>Lamivudine</t>
  </si>
  <si>
    <t>134678-17-4</t>
  </si>
  <si>
    <t>[H]N([H])C1=NC(N([C@@H]2CS[C@H](CO[H])O2)C=C1)=O</t>
  </si>
  <si>
    <t>Lamotrigine</t>
  </si>
  <si>
    <t>84057-84-1</t>
  </si>
  <si>
    <t>C1=CC(=C(C(=C1)Cl)Cl)C2=C(N=C(N=N2)N)N</t>
  </si>
  <si>
    <t>Lansoprazole</t>
  </si>
  <si>
    <t>103577-45-3</t>
  </si>
  <si>
    <t>CC1=C(OCC(F)(F)F)C=CN=C1CS(=O)C1=NC2=CC=CC=C2N1</t>
  </si>
  <si>
    <t>CC1=C(C=CN=C1CS(=O)C2=NC3=CC=CC=C3N2)OCC(F)(F)F</t>
  </si>
  <si>
    <t>Latanoprost</t>
  </si>
  <si>
    <t>130209-82-4</t>
  </si>
  <si>
    <t>CC(C)OC(=O)CCCC=CCC1C(CC(C1CCC(CCC2=CC=CC=C2)O)O)O</t>
  </si>
  <si>
    <t>1847-58-1</t>
  </si>
  <si>
    <t>S(=O)(=O)(O[Na])CC(=O)OCCCCCCCCCCCC</t>
  </si>
  <si>
    <t>Lercanidipine</t>
  </si>
  <si>
    <t>100427-26-7</t>
  </si>
  <si>
    <t>CC1=C(C(C(=C(N1)C)C(=O)OC(C)(C)CN(C)CCC(C2=CC=CC=C2)C3=CC=CC=C3)C4=CC(=CC=C4)[N+](=O)[O-])C(=O)OC</t>
  </si>
  <si>
    <t>112809-51-5</t>
  </si>
  <si>
    <t>N#CC1=CC=C(C=C1)C(N1C=NC=N1)C1=CC=C(C=C1)C#N</t>
  </si>
  <si>
    <t>102767-28-2</t>
  </si>
  <si>
    <t>CCC(C(=O)N)N1CCCC1=O</t>
  </si>
  <si>
    <t>Levodopa</t>
  </si>
  <si>
    <t>59-92-7</t>
  </si>
  <si>
    <t>C1=CC(=C(C=C1CC(C(=O)O)N)O)O</t>
  </si>
  <si>
    <t>Levofloxacine</t>
  </si>
  <si>
    <t>100986-85-4</t>
  </si>
  <si>
    <t>CC1COC2=C3N1C=C(C(=O)C3=CC(=C2N4CCN(CC4)C)F)C(=O)O</t>
  </si>
  <si>
    <t>60-99-1</t>
  </si>
  <si>
    <t>c1ccc2Sc3ccc(OC)cc3N(CC(C)CN(C)C)c2c1</t>
  </si>
  <si>
    <t>Levothyroxine</t>
  </si>
  <si>
    <t>51-48-9</t>
  </si>
  <si>
    <t>Lidocaine</t>
  </si>
  <si>
    <t>137-58-6</t>
  </si>
  <si>
    <t>O=C(Nc(c(ccc1)C)c1C)CN(CC)CC</t>
  </si>
  <si>
    <t>Linagliptin</t>
  </si>
  <si>
    <t>668270-12-0</t>
  </si>
  <si>
    <t>CC#CCN1C2=C(N=C1N3CCCC(C3)N)N(C(=O)N(C2=O)CC4=NC5=CC=CC=C5C(=N4)C)C</t>
  </si>
  <si>
    <t>Lisinopril</t>
  </si>
  <si>
    <t>83915-83-7</t>
  </si>
  <si>
    <t>C1CC(N(C1)C(=O)C(CCCCN)NC(CCC2=CC=CC=C2)C(=O)O)C(=O)O</t>
  </si>
  <si>
    <t>Lithium carbonate</t>
  </si>
  <si>
    <t>554-13-2</t>
  </si>
  <si>
    <t>[Li+].[Li+].C(=O)([O-])[O-]</t>
  </si>
  <si>
    <t>53179-11-6</t>
  </si>
  <si>
    <t>CN(C)C(=O)C(CCN1CCC(O)(CC1)c2ccc(C1)cc2)(c3ccccc3)c4ccccc4</t>
  </si>
  <si>
    <t>Loprazolam</t>
  </si>
  <si>
    <t>61197-73-7</t>
  </si>
  <si>
    <t>[O-][N+](=O)c1cc4c(cc1)N/2C(=O)C(\N=C\2C/N=C4/c3ccccc3Cl)=C\N5CCN(C)CC5</t>
  </si>
  <si>
    <t>846-49-1</t>
  </si>
  <si>
    <t>848-75-9</t>
  </si>
  <si>
    <t>c1cc2N(C)C(=O)C(O)n=C(c3c(Cl)cccc3)c2cc1Cl</t>
  </si>
  <si>
    <t>Losartan potassium</t>
  </si>
  <si>
    <t>11096-26-7</t>
  </si>
  <si>
    <t>CCCCC1=NC(Cl)=C(CO)N1CC1=CC=C(C=C1)C1=CC=CC=C1C1=NNN=N1</t>
  </si>
  <si>
    <t>Macrogol</t>
  </si>
  <si>
    <t>25322-68-3</t>
  </si>
  <si>
    <t>CC[NH+](CC)CCNC(=O)C1=CC2=CC=CC=C2S1.[Cl-]</t>
  </si>
  <si>
    <t>Magnesium Metamizole</t>
  </si>
  <si>
    <t>6150-97-6</t>
  </si>
  <si>
    <t>CC1=C(C(=O)N(N1C)C2=CC=CC=C2)N(C)CS(=O)(=O)[O-].CC1=C(C(=O)N(N1C)C2=CC=CC=C2)N(C)CS(=O)(=O)[O-].[Mg+2]</t>
  </si>
  <si>
    <t>Mebeverina</t>
  </si>
  <si>
    <t>3625-06-7</t>
  </si>
  <si>
    <t>CCN(CCCCOC(=O)C1=CC(=C(C=C1)OC)OC)C(C)CC2=CC=C(C=C2)OC</t>
  </si>
  <si>
    <t>Megestrol</t>
  </si>
  <si>
    <t>595-33-5</t>
  </si>
  <si>
    <t>C1C(=O)C=C2C(C)=CC3C4CCC(C(=O)C)(OC(=O)C)C4(C)CCC3C2(C)C1</t>
  </si>
  <si>
    <t>Melatonin</t>
  </si>
  <si>
    <t>73-31-4</t>
  </si>
  <si>
    <t>CC(=O)NCCC1=CNC2=C1C=C(C=C2)OC</t>
  </si>
  <si>
    <t>Melperona</t>
  </si>
  <si>
    <t>3575-80-2</t>
  </si>
  <si>
    <t>CC1CCN(CC1)CCCC(=O)C2=CC=C(C=C2)F</t>
  </si>
  <si>
    <t>19982-08-2</t>
  </si>
  <si>
    <t>CC12CC3CC(C1)(CC(C3)(C2)N)C</t>
  </si>
  <si>
    <t>96-88-8</t>
  </si>
  <si>
    <t>O=C(Nc(c(ccc1)C)c1C)C(N(CCC2)C)C2</t>
  </si>
  <si>
    <t>Mesalazine</t>
  </si>
  <si>
    <t>89-57-6</t>
  </si>
  <si>
    <t>C1=CC(=C(C=C1N)C(=O)O)O</t>
  </si>
  <si>
    <t xml:space="preserve">Metamizole (dipyrone) </t>
  </si>
  <si>
    <t>68-89-3</t>
  </si>
  <si>
    <t>O=C1N(c2ccccc2)N(C)C(C)=C1N(C)CS(=O)(=O)O[Na]</t>
  </si>
  <si>
    <t>Metformine</t>
  </si>
  <si>
    <t>657-24-9</t>
  </si>
  <si>
    <t>CN(C)C(=N)N=C(N)N</t>
  </si>
  <si>
    <t>Methylprednisolone</t>
  </si>
  <si>
    <t>83-43-2</t>
  </si>
  <si>
    <t>O=C1C=C2C(C)CC3C4CCC(O)(C(=O)CO)C4(C)CC(O)C3C2(C)C=C1</t>
  </si>
  <si>
    <t>6504-57-0</t>
  </si>
  <si>
    <t>C[N+]1(CCOCC1)CCC(C2=CC=CC=C2)(C3=CC=CS3)O.COS(=O)(=O)[O-]</t>
  </si>
  <si>
    <t>364-62-5</t>
  </si>
  <si>
    <t>CCN(CC)CCNC(=O)c1cc(Cl)c(N)cc1OC</t>
  </si>
  <si>
    <t>Metolazone</t>
  </si>
  <si>
    <t>17560-51-9</t>
  </si>
  <si>
    <t>CC1NC2=CC(=C(C=C2C(=O)N1C3=CC=CC=C3C)S(=O)(=O)N)Cl</t>
  </si>
  <si>
    <t>37350-58-6</t>
  </si>
  <si>
    <t>COCCc1ccc(OCC(O)CNC(C)C)cc1</t>
  </si>
  <si>
    <t>443-48-1</t>
  </si>
  <si>
    <t>Cc1ncc(N(=O)=O)n1CCO</t>
  </si>
  <si>
    <t>Mexazolam</t>
  </si>
  <si>
    <t>31868-18-5</t>
  </si>
  <si>
    <t>CC1COC2(N1CC(=O)NC3=C2C=C(C=C3)Cl)C4=CC=CC=C4Cl</t>
  </si>
  <si>
    <t>Mianserin hydrochloride</t>
  </si>
  <si>
    <t>21535-47-7</t>
  </si>
  <si>
    <t>CN1CCN2C(C1)C3=CC=CC=C3CC4=CC=CC=C42.Cl</t>
  </si>
  <si>
    <t>24219-97-14</t>
  </si>
  <si>
    <t>Miconazole</t>
  </si>
  <si>
    <t>22916-47-8</t>
  </si>
  <si>
    <t>N1(CC(c2c(Cl)cc(Cl)cc2)OCc2c(Cl)cc(Cl)cc2)C=NC=C1</t>
  </si>
  <si>
    <t>Midazolam</t>
  </si>
  <si>
    <t>59467-70-8</t>
  </si>
  <si>
    <t>Fc(c(ccc1)C(=NCc(n(c2ccc(c3)Cl)c(n4)C)c4)c23)c1</t>
  </si>
  <si>
    <t>Midodrine</t>
  </si>
  <si>
    <t>133163-28-7</t>
  </si>
  <si>
    <t>COC1=CC(=C(C=C1)OC)C(CNC(=O)CN)O</t>
  </si>
  <si>
    <t>Mirtazapine</t>
  </si>
  <si>
    <t>61337-67-5</t>
  </si>
  <si>
    <t>CN1CCN2C(C1)C3=CC=CC=C3CC4=C2N=CC=C4</t>
  </si>
  <si>
    <t>Mometasone</t>
  </si>
  <si>
    <t>105102-22-5</t>
  </si>
  <si>
    <t>[H][C@@]12C[C@@H](C)[C@](O)(C(=O)CCl)[C@@]1(C)C[C@H](O)[C@@]1(Cl)[C@@]2([H])CCC2=CC(=O)C=C[C@]12C</t>
  </si>
  <si>
    <t>Montelukast</t>
  </si>
  <si>
    <t>158966-92-8</t>
  </si>
  <si>
    <t>CC(C)(C1=CC=CC=C1CCC(C2=CC=CC(=C2)C=CC3=NC4=C(C=CC(=C4)Cl)C=C3)SCC5(CC5)CC(=O)O)O</t>
  </si>
  <si>
    <t>Morphine</t>
  </si>
  <si>
    <t>57-27-2</t>
  </si>
  <si>
    <t>Mupirocine</t>
  </si>
  <si>
    <t>12650-69-0</t>
  </si>
  <si>
    <t>CC(C1C(O1)CC2COC(C(C2O)O)CC(=CC(=O)OCCCCCCCCC(=O)O)C)C(C)O</t>
  </si>
  <si>
    <t>42924-53-8</t>
  </si>
  <si>
    <t>COc1cc2c(cc1)cc(cc2)CCC(=O)C</t>
  </si>
  <si>
    <t>616-91-1</t>
  </si>
  <si>
    <t>CC(=O)NC(CS)C(=O)O</t>
  </si>
  <si>
    <t>Naftidrofuryl</t>
  </si>
  <si>
    <t>31329-57-4</t>
  </si>
  <si>
    <t>c12c(CC(C(=O)OCCN(CC)CC)CC3OCCC3)cccc1cccc2</t>
  </si>
  <si>
    <t>Naloxone</t>
  </si>
  <si>
    <t>465-65-6</t>
  </si>
  <si>
    <t>Oc1ccc2CC4N(CCC35C(Oc1c23)C(=O)CCC45O)CC=C</t>
  </si>
  <si>
    <t>Nebivolol</t>
  </si>
  <si>
    <t>99200-09-6</t>
  </si>
  <si>
    <t>C1CC2=C(C=CC(=C2)F)OC1C(CNCC(C3CCC4=C(O3)C=CC(=C4)F)O)O</t>
  </si>
  <si>
    <t>1404-04-2</t>
  </si>
  <si>
    <t>NC1C(OC2C(C(OC3C(OC4C(C(O)C(C(O4)CN)O)N)C(N)CC(C3O)N)OC2CO)O)OC(C(C1O)O)CN</t>
  </si>
  <si>
    <t>Nicardipine</t>
  </si>
  <si>
    <t>55985-32-5</t>
  </si>
  <si>
    <t>Nicorandil</t>
  </si>
  <si>
    <t>65141-46-0</t>
  </si>
  <si>
    <t>c1ncccc1C(=O)NCCON(=O)=O</t>
  </si>
  <si>
    <t>Nicotinamide</t>
  </si>
  <si>
    <t>98-92-0</t>
  </si>
  <si>
    <t>C1=CC(=CN=C1)C(=O)N</t>
  </si>
  <si>
    <t>Nifedipine CR</t>
  </si>
  <si>
    <t>21829-25-4</t>
  </si>
  <si>
    <t>CC1=C(C(C(=C(N1)C)C(=O)OC)C2=CC=CC=C2[N+](=O)[O-])C(=O)OC</t>
  </si>
  <si>
    <t>Nimesulide</t>
  </si>
  <si>
    <t>51803-78-2</t>
  </si>
  <si>
    <t>CS(=O)(=O)NC1=C(C=C(C=C1)[N+](=O)[O-])OC2=CC=CC=C2</t>
  </si>
  <si>
    <t>Nitrofurantoine</t>
  </si>
  <si>
    <t>67-20-9</t>
  </si>
  <si>
    <t>O=C(N(N=CC(OC(N(=O)=O)=C1)=C1)CC2=O)N2</t>
  </si>
  <si>
    <t>Nitrofurazone</t>
  </si>
  <si>
    <t>59-87-0</t>
  </si>
  <si>
    <t>O=C(N)NN=CC(OC(N(=O)=O)=C1)=C1</t>
  </si>
  <si>
    <t>55-63-0</t>
  </si>
  <si>
    <t>O=N(=O)OCC(ON(=O)=O)CON(=O)=O</t>
  </si>
  <si>
    <t>1088-11-5</t>
  </si>
  <si>
    <t>Clc3ccc2NC(=O)CN=C(c1ccccc1)c2c3</t>
  </si>
  <si>
    <t>Norfloxacine</t>
  </si>
  <si>
    <t>70458-96-7</t>
  </si>
  <si>
    <t>C1CNCCN1c2cc3N(CC)C=C(C(=O)O)C(=O)c3cc2F</t>
  </si>
  <si>
    <t>Nystatine</t>
  </si>
  <si>
    <t>1400-61-9</t>
  </si>
  <si>
    <t>Ofloxacine</t>
  </si>
  <si>
    <t>CN1CCN(CC1)c4c(F)cc2c3N(C=C(C2=O)C(=O)O)[C@@H](C)COc34</t>
  </si>
  <si>
    <t>Olanzapine</t>
  </si>
  <si>
    <t>132539-06-1</t>
  </si>
  <si>
    <t>CC1=CC2=C(NC3=CC=CC=C3N=C2S1)N4CCN(CC4)C</t>
  </si>
  <si>
    <t>144689-63-4</t>
  </si>
  <si>
    <t>CCCC1=NC(=C(N1CC2=CC=C(C=C2)C3=CC=CC=C3C4=NNN=N4)C(=O)O)C(C)(C)O</t>
  </si>
  <si>
    <t>Olodaterol</t>
  </si>
  <si>
    <t>868049-49-4</t>
  </si>
  <si>
    <t>CC(C)(CC1=CC=C(C=C1)OC)NCC(C2=CC(=CC3=C2OCC(=O)N3)O)O</t>
  </si>
  <si>
    <t>161796-78-7</t>
  </si>
  <si>
    <t>CC1=CN=C(C(=C1OC)C)CS(=O)C2=NC3=C(N2)C=C(C=C3)OC</t>
  </si>
  <si>
    <t>Opium</t>
  </si>
  <si>
    <t>8008-60-4</t>
  </si>
  <si>
    <t>Ornithine</t>
  </si>
  <si>
    <t>70-26-8</t>
  </si>
  <si>
    <t>C(CC(C(=O)O)N)CN</t>
  </si>
  <si>
    <t>Oxacilline</t>
  </si>
  <si>
    <t>66-79-5</t>
  </si>
  <si>
    <t>CC1=C(C(=NO1)C2=CC=CC=C2)C(=O)NC3C4N(C3=O)C(C(S4)(C)C)C(=O)O</t>
  </si>
  <si>
    <t>Oxazepam</t>
  </si>
  <si>
    <t>604-75-1</t>
  </si>
  <si>
    <t>C1=CC=C(C=C1)C2=NC(C(=O)NC3=C2C=C(C=C3)Cl)O</t>
  </si>
  <si>
    <t>28721-07-5</t>
  </si>
  <si>
    <t>c12N(C(=O)N)c3ccccc3C(=O)Cc1cccc2</t>
  </si>
  <si>
    <t>Oxibutinine</t>
  </si>
  <si>
    <t>5633-20-5</t>
  </si>
  <si>
    <t>c1ccccc1C(O)(C2CCCCC2)C(=O)OCC#CCN(CC)CC</t>
  </si>
  <si>
    <t>Oxycodone</t>
  </si>
  <si>
    <t>76-42-6</t>
  </si>
  <si>
    <t>144598-75-4</t>
  </si>
  <si>
    <t>CC1=C(C(=O)N2CCCC(C2=N1)O)CCN3CCC(CC3)C4=NOC5=C4C=CC(=C5)F</t>
  </si>
  <si>
    <t>Pantoprazole</t>
  </si>
  <si>
    <t>102625-70-7</t>
  </si>
  <si>
    <t>COC1=C(C(=NC=C1)CS(=O)C2=NC3=C(N2)C=C(C=C3)OC(F)F)OC</t>
  </si>
  <si>
    <t>103-90-2</t>
  </si>
  <si>
    <t>CC(=O)NC1=CC=C(C=C1)O</t>
  </si>
  <si>
    <t>61869-08-7</t>
  </si>
  <si>
    <t>C1CNCC(C1C2=CC=C(C=C2)F)COC3=CC4=C(C=C3)OCO4</t>
  </si>
  <si>
    <t>Pentosane polysulfate</t>
  </si>
  <si>
    <t>37300-21-3</t>
  </si>
  <si>
    <t>C1C(C(C(C(O1)OC2COC(C(C2OS(=O)(=O)O)OS(=O)(=O)O)O)OS(=O)(=O)O)OS(=O)(=O)O)O</t>
  </si>
  <si>
    <t>Pentoxifylline</t>
  </si>
  <si>
    <t>6493-05-6</t>
  </si>
  <si>
    <t>CC(=O)CCCCN1C(=O)C2=C(N=CN2C)N(C1=O)C</t>
  </si>
  <si>
    <t>Perindopril</t>
  </si>
  <si>
    <t>107133-36-8</t>
  </si>
  <si>
    <t>CCCC(C(=O)OCC)NC(C)C(=O)N1C2CCCCC2CC1C(=O)O</t>
  </si>
  <si>
    <t>Phenytoine</t>
  </si>
  <si>
    <t>57-41-0</t>
  </si>
  <si>
    <t>O=C1NC(=O)C(N1)(c2ccccc2)c3ccccc3</t>
  </si>
  <si>
    <t>50-06-6</t>
  </si>
  <si>
    <t>CCC1(C(=O)NC(=O)NC1=O)c2ccccc2</t>
  </si>
  <si>
    <t>Phloroglucinol</t>
  </si>
  <si>
    <t>108-73-6</t>
  </si>
  <si>
    <t>84-80-0</t>
  </si>
  <si>
    <t>O=C1c2ccccc2C(=O)C(C)=C1CC=C(C)CCCC(C)CCCC(C)CCCC(C)C</t>
  </si>
  <si>
    <t>Piperacilline</t>
  </si>
  <si>
    <t>61477-96-1</t>
  </si>
  <si>
    <t>CCN1CCN(C(=O)C1=O)C(=O)NC(C2=CC=CC=C2)C(=O)NC3C4N(C3=O)C(C(S4)(C)C)C(=O)O</t>
  </si>
  <si>
    <t>Piracetam</t>
  </si>
  <si>
    <t>7491-74-9</t>
  </si>
  <si>
    <t>C1CC(=O)N(C1)CC(=O)N</t>
  </si>
  <si>
    <t>Pitavastatin</t>
  </si>
  <si>
    <t>147511-69-1</t>
  </si>
  <si>
    <t>C1CC1C2=NC3=CC=CC=C3C(=C2C=CC(CC(CC(=O)O)O)O)C4=CC=C(C=C4)F</t>
  </si>
  <si>
    <t>Potassium chlorure</t>
  </si>
  <si>
    <t>7447-40-7</t>
  </si>
  <si>
    <t>Povidone</t>
  </si>
  <si>
    <t>25655-41-8</t>
  </si>
  <si>
    <t>C=CN1CCCC1=O</t>
  </si>
  <si>
    <t>Pramipexole</t>
  </si>
  <si>
    <t xml:space="preserve">  104632-26-0</t>
  </si>
  <si>
    <t>CCCN[C@@H]1Cc2sc(N)nc2CC1</t>
  </si>
  <si>
    <t>Pravastatine</t>
  </si>
  <si>
    <t>81093-37-0</t>
  </si>
  <si>
    <t>CCC(C)C(=O)OC1CC(O)C=C(C12)C=CC(C)C2CCC(O)CC(O)CC(=O)O</t>
  </si>
  <si>
    <t>Prazepam</t>
  </si>
  <si>
    <t>2955-38-6</t>
  </si>
  <si>
    <t>c1c(Cl)cc2C(c3ccccc3)=NCC(=O)N(CC4CC4)c2c1</t>
  </si>
  <si>
    <t>Prednisolone</t>
  </si>
  <si>
    <t>50-24-8</t>
  </si>
  <si>
    <t>Prednisone</t>
  </si>
  <si>
    <t>53-03-2</t>
  </si>
  <si>
    <t>C1(=O)C=C2CCC3C4CCC(O)(C(=O)CO)C4(C)CC(=O)C3C2(C)C=C1</t>
  </si>
  <si>
    <t>Pregabaline</t>
  </si>
  <si>
    <t>148553-50-8</t>
  </si>
  <si>
    <t>CC(C)CC(CC(=O)O)CN</t>
  </si>
  <si>
    <t>Prilocaine</t>
  </si>
  <si>
    <t>721-50-6</t>
  </si>
  <si>
    <t>CCCNC(C)C(=O)Nc1ccccc1C</t>
  </si>
  <si>
    <t>Primidone</t>
  </si>
  <si>
    <t>125-33-7</t>
  </si>
  <si>
    <t>CCC1(C(=O)NCNC1=O)C2=CC=CC=C2</t>
  </si>
  <si>
    <t xml:space="preserve">Pristinamycine IA </t>
  </si>
  <si>
    <t>3131-03-1</t>
  </si>
  <si>
    <t>CN(C)c1ccc(cc1)CC5C(=O)N6CCC(=O)CC6C(=O)NC(c2ccccc2)C(=O)OC(C)C(NC(=O)c3ncccc3O)C(=O)NC(CC)C(=O)N4CCCC4C(=O)N5C</t>
  </si>
  <si>
    <t>Proanthocyanidine</t>
  </si>
  <si>
    <t>18206-61-6</t>
  </si>
  <si>
    <t>COC1=C(C=C(C=C1O)C2C(CC3=C(O2)C(=C(C=C3O)O)C4C(C(OC5=CC(=CC(=C45)O)O)C6=CC=C(C=C6)O)O)O)O</t>
  </si>
  <si>
    <t>Propranolol</t>
  </si>
  <si>
    <t>525-66-6</t>
  </si>
  <si>
    <t>CC(C)NCC(COC1=CC=CC2=CC=CC=C21)O</t>
  </si>
  <si>
    <t>Pyrenexine</t>
  </si>
  <si>
    <t>Pyridoxine</t>
  </si>
  <si>
    <t>65-23-6</t>
  </si>
  <si>
    <t>n(c(c(O)c(c1CO)CO)C)c1</t>
  </si>
  <si>
    <t>Quetiapine</t>
  </si>
  <si>
    <t>111974-69-7</t>
  </si>
  <si>
    <t>C1CN(CCN1CCOCCO)C2=NC3=CC=CC=C3SC4=CC=CC=C42</t>
  </si>
  <si>
    <t>Quinine</t>
  </si>
  <si>
    <t>130-95-0</t>
  </si>
  <si>
    <t>O(c(ccc(nccc1C(O)C(N(CCC2C3C=C)C3)C2)c14)c4)C</t>
  </si>
  <si>
    <t>117976-89-3</t>
  </si>
  <si>
    <t>CC1=C(C=CN=C1CS(=O)C2=NC3=CC=CC=C3N2)OCCCOC</t>
  </si>
  <si>
    <t>81110-73-8</t>
  </si>
  <si>
    <t>CC(=O)SCC(CC1=CC=CC=C1)C(=O)NCC(=O)OCC2=CC=CC=C2</t>
  </si>
  <si>
    <t>Ramipril</t>
  </si>
  <si>
    <t>87333-19-5</t>
  </si>
  <si>
    <t>CCOC(=O)C(CCC1=CC=CC=C1)NC(C)C(=O)N2C3CCCC3CC2C(=O)O</t>
  </si>
  <si>
    <t>Ranitidine</t>
  </si>
  <si>
    <t>66357-35-5</t>
  </si>
  <si>
    <t>CNC(=C[N+](=O)[O-])NCCSCC1=CC=C(O1)CN(C)C</t>
  </si>
  <si>
    <t>98769-81-4</t>
  </si>
  <si>
    <t>135062-02-1</t>
  </si>
  <si>
    <t>c1c(c(ccc1)[C@H](CC(C)C)NC(=O)Cc1cc(c(cc1)C(O)=O)OCC)N1CCCCC1</t>
  </si>
  <si>
    <t>Riboflavine</t>
  </si>
  <si>
    <t>83-88-5</t>
  </si>
  <si>
    <t>Cc1c(C)cc2N=C3C(=O)NC(=O)N=C3N(CC(O)C(O)C(O)CO)c2c1</t>
  </si>
  <si>
    <t>Rifampicine</t>
  </si>
  <si>
    <t>13292-46-1</t>
  </si>
  <si>
    <t>PBT profiler marche sans SMILE</t>
  </si>
  <si>
    <t>Rifaximine</t>
  </si>
  <si>
    <t>80621-81-4</t>
  </si>
  <si>
    <t>CC1C=CC=C(C(=O)NC2=C(C3=C(C4=C(C(=C3O)C)OC(C4=O)(OC=CC(C(C(C(C(C(C1O)C)O)C)OC(=O)C)C)OC)C)C5=C2N6C=CC(=CC6=N5)C)O)C</t>
  </si>
  <si>
    <t>106266-06-2</t>
  </si>
  <si>
    <t>Rivaroxaban</t>
  </si>
  <si>
    <t>366789-02-8</t>
  </si>
  <si>
    <t>C1COCC(=O)N1C2=CC=C(C=C2)N3CC(OC3=O)CNC(=O)C4=CC=C(S4)Cl</t>
  </si>
  <si>
    <t>Rivastigmine</t>
  </si>
  <si>
    <t>123441-03-2</t>
  </si>
  <si>
    <t>CCN(C)C(=O)OC1=CC=CC(=C1)C(C)N(C)C</t>
  </si>
  <si>
    <t>Ropinirole</t>
  </si>
  <si>
    <t>91374-21-9</t>
  </si>
  <si>
    <t>O=C1Cc2c(cccc2N1)CCN(CCC)CCC</t>
  </si>
  <si>
    <t>Rosuvastatin</t>
  </si>
  <si>
    <t>287714-41-4</t>
  </si>
  <si>
    <t>CC(C)C1=NC(=NC(=C1C=CC(CC(CC(=O)O)O)O)C2=CC=C(C=C2)F)N(C)S(=O)(=O)C</t>
  </si>
  <si>
    <t>Roxithromycine</t>
  </si>
  <si>
    <t>80214-83-1</t>
  </si>
  <si>
    <t>O=C3C(C(C(C(OC2C(C(N(C)C)CC(O2)C)O)C(CC(C(=NOCOCCOC)C(C(C(O)(C)C(O3)CC)O)C)C(O)C)C)OC1CC(OC)C)C(C(O1)C)O)C</t>
  </si>
  <si>
    <t>Rupatadine</t>
  </si>
  <si>
    <t>158876-82-5</t>
  </si>
  <si>
    <t>CC1=CC(=CN=C1)CN2CCC(=C3C4=C(CCC5=C3N=CC=C5)C=C(C=C4)Cl)CC2</t>
  </si>
  <si>
    <t>Saccharine</t>
  </si>
  <si>
    <t>128-44-9</t>
  </si>
  <si>
    <t>O=C1N([Na])S(=O)(=O)c2ccccc12</t>
  </si>
  <si>
    <t>Salbutamol</t>
  </si>
  <si>
    <t>18559-94-9</t>
  </si>
  <si>
    <t>c1c(CO)c(O)ccc1C(O)CNC(C)(C)C</t>
  </si>
  <si>
    <t>89365-50-4</t>
  </si>
  <si>
    <t>OCC1=C(O)C=CC(=C1)C(O)CNCCCCCCOCCCCC1=CC=CC=C1</t>
  </si>
  <si>
    <t>Saxagliptine</t>
  </si>
  <si>
    <t>361442-04-8</t>
  </si>
  <si>
    <t>C1C2CC2N(C1C#N)C(=O)C(C34CC5CC(C3)CC(C5)(C4)O)N</t>
  </si>
  <si>
    <t>Scopolamine</t>
  </si>
  <si>
    <t>51-34-3</t>
  </si>
  <si>
    <t>CN1C2CC(CC1C3OC23)OC(=O)C(CO)c4ccccc4</t>
  </si>
  <si>
    <t>Selegiline</t>
  </si>
  <si>
    <t>14611-51-9</t>
  </si>
  <si>
    <t>C#CCN(C)[C@H](C)Cc1ccccc1</t>
  </si>
  <si>
    <t>Sene (Pursennide, Sennoside B)</t>
  </si>
  <si>
    <t>128-57-4</t>
  </si>
  <si>
    <t>C1=CC2=C(C(=C1)OC3C(C(C(C(O3)CO)O)O)O)C(=O)C4=C(C2C5C6=C(C(=CC=C6)OC7C(C(C(C(O7)CO)O)O)O)C(=O)C8=C5C=C(C=C8O)C(=O)O)C=C(C=C4O)C(=O)O</t>
  </si>
  <si>
    <t>Sertraline</t>
  </si>
  <si>
    <t>79617-96-2</t>
  </si>
  <si>
    <t>CNC1CCC(C2=CC=CC=C12)C3=CC(=C(C=C3)Cl)Cl</t>
  </si>
  <si>
    <t>Silodosine</t>
  </si>
  <si>
    <t>160970-54-7</t>
  </si>
  <si>
    <t>CC(CC1=CC2=C(C(=C1)C(=O)N)N(CC2)CCCO)NCCOC3=CC=CC=C3OCC(F)(F)F</t>
  </si>
  <si>
    <t>Simeticone</t>
  </si>
  <si>
    <t>8050-81-5</t>
  </si>
  <si>
    <t>CO[Si](C)(C)O[Si](C)(C)C.O=[Si]=O</t>
  </si>
  <si>
    <t>Simvastatine</t>
  </si>
  <si>
    <t>79902-63-9</t>
  </si>
  <si>
    <t>CCC(C)(C)C(=O)OC1CC(C)C=C(C12)C=CC(C)C2CCC3OC(=O)CC(O)C3</t>
  </si>
  <si>
    <t>Sitagliptine</t>
  </si>
  <si>
    <t>486460-32-6</t>
  </si>
  <si>
    <t>Fc3cc(C[C@@H](N)CC(=O)N1Cc2nnc(n2CC1)C(F)(F)F)c(F)cc3F</t>
  </si>
  <si>
    <t>Sodium valproate</t>
  </si>
  <si>
    <t>1069-66-5</t>
  </si>
  <si>
    <t>CCCC(CCC)C(=O)[O-].[Na+]</t>
  </si>
  <si>
    <t>242478-38-2</t>
  </si>
  <si>
    <t>O=C(OC2C[N+]13CCC23CC1)N5CCc6ccccc6[C@@H]5c4ccccc4</t>
  </si>
  <si>
    <t>Sorbitol</t>
  </si>
  <si>
    <t>50-70-4</t>
  </si>
  <si>
    <t>C(C(C(C(C(CO)O)O)O)O)O</t>
  </si>
  <si>
    <t>Spironolactone</t>
  </si>
  <si>
    <t>52-01-7</t>
  </si>
  <si>
    <t>O=C(OC(C(C(C(C(C(C(=CC(=O)C1)C2)(C1)C)C3)C2SC(=O)C)C4(C3)C)(C4)C5)C5</t>
  </si>
  <si>
    <t>CC(=O)SC1CC2=CC(=O)CCC2(C3C1C4CCC5(C4(CC3)C)CCC(=O)O5)C</t>
  </si>
  <si>
    <t>723-46-6</t>
  </si>
  <si>
    <t>CC1=CC(N(S(=O)(C2=CC=C(N([H])[H])C=C2)=O)[H])=NO1</t>
  </si>
  <si>
    <t>Sulfasalazine</t>
  </si>
  <si>
    <t>599-79-1</t>
  </si>
  <si>
    <t>C1=CC=NC(=C1)NS(=O)(=O)C2=CC=C(C=C2)NN=C3C=CC(=O)C(=C3)C(=O)O</t>
  </si>
  <si>
    <t>Sulpiride</t>
  </si>
  <si>
    <t>15676-16-1</t>
  </si>
  <si>
    <t>CCN1CCCC1CNC(=O)c2cc(ccc2OC)S(N)(=O)=O</t>
  </si>
  <si>
    <t>Silymarin</t>
  </si>
  <si>
    <t>65666-07-1</t>
  </si>
  <si>
    <t>COC1=C(C=CC(=C1)C2C(OC3=C(O2)C=C(C=C3)C4C(C(=O)C5=C(C=C(C=C5O4)O)O)O)CO)O</t>
  </si>
  <si>
    <t>Tamoxifen</t>
  </si>
  <si>
    <t>10540-29-1</t>
  </si>
  <si>
    <t>CCC(=C(C1=CC=CC=C1)C2=CC=C(C=C2)OCCN(C)C)C3=CC=CC=C3</t>
  </si>
  <si>
    <t>Tamsulosin</t>
  </si>
  <si>
    <t>106133-20-4</t>
  </si>
  <si>
    <t>CCOC1=CC=CC=C1OCCN[C@H](C)CC2=CC(=C(C=C2)OC)S(=O)(=O)N</t>
  </si>
  <si>
    <t>Tamsulosine</t>
  </si>
  <si>
    <t>Tapentadol</t>
  </si>
  <si>
    <t>175591-23-8</t>
  </si>
  <si>
    <t>CCC(C1=CC(=CC=C1)O)C(C)CN(C)C</t>
  </si>
  <si>
    <t>Telmisartan</t>
  </si>
  <si>
    <t>144701-48-4</t>
  </si>
  <si>
    <t>CCCC1=NC2=C(C=C(C=C2N1CC3=CC=C(C=C3)C4=CC=CC=C4C(=O)O)C5=NC6=CC=CC=C6N5C)C</t>
  </si>
  <si>
    <t>Tenofovir</t>
  </si>
  <si>
    <t>147127-20-6</t>
  </si>
  <si>
    <t>Terbutaline</t>
  </si>
  <si>
    <t>23031-25-6</t>
  </si>
  <si>
    <t>CC(C)(C)NCC(O)c1cc(O)cc(O)c1</t>
  </si>
  <si>
    <t>58-55-9</t>
  </si>
  <si>
    <t>CN1C(=O)N(C)c2nc[nH]c2C1(=O)</t>
  </si>
  <si>
    <t>Thiamazole</t>
  </si>
  <si>
    <t>60-56-0</t>
  </si>
  <si>
    <t>S=C1NC=CN1C</t>
  </si>
  <si>
    <t>Thiamine</t>
  </si>
  <si>
    <t>70-16-6</t>
  </si>
  <si>
    <t>n(cc(c(n1)N)CN(C(=C(S2)CCO)C)=C2)c1C</t>
  </si>
  <si>
    <t>59-43-8</t>
  </si>
  <si>
    <t>CC1=C(SC=[N+]1CC2=CN=C(N=C2N)C)CCO</t>
  </si>
  <si>
    <t>Thiocolchicoside</t>
  </si>
  <si>
    <t>602-41-5</t>
  </si>
  <si>
    <t>C12=CC=C(SC)C(=O)C=C1C(NC(=O)C)CCc1c2c(OC)c(OC)c(OC2OCCC(O)C2O)c1</t>
  </si>
  <si>
    <t>CC(=O)NC1CCC2=CC(=C(C(=C2C3=CC=C(C(=O)C=C13)SC)OC)OC)OC4C(C(C(C(O4)CO)O)O)O</t>
  </si>
  <si>
    <t>Tiapride</t>
  </si>
  <si>
    <t>51012-32-9</t>
  </si>
  <si>
    <t>COc1ccc(S(=O)(=O)C)cc1C(=O)NCCN(CC)CC</t>
  </si>
  <si>
    <t>Ticlopidine</t>
  </si>
  <si>
    <t>55142-85-3</t>
  </si>
  <si>
    <t>C1CN(CC2=C1SC=C2)CC3=CC=CC=C3Cl</t>
  </si>
  <si>
    <t>Timolol</t>
  </si>
  <si>
    <t>26839-75-8</t>
  </si>
  <si>
    <t>CC(C)(C)NC[C@@H](COC1=NSN=C1N2CCOCC2)O</t>
  </si>
  <si>
    <t>Tinzaparine sodique</t>
  </si>
  <si>
    <t>9005-49-6</t>
  </si>
  <si>
    <t>CC(=O)NC1C(C(C(OC1O)COS(=O)(=O)O)OC2C(C(C(C(O2)C(=O)O)OC3C(C(C(C(O3)CO)OC4C(C(C(C(O4)C(=O)O)O)O)OS(=O)(=O)O)OS(=O)(=O)O)NS(=O)(=O)O)O)OS(=O)(=O)O)O</t>
  </si>
  <si>
    <t>Tiotropium</t>
  </si>
  <si>
    <t>186691-13-4</t>
  </si>
  <si>
    <t>C[N+]1(C2CC(CC1C3C2O3)OC(=O)C(C4=CC=CS4)(C5=CC=CS5)O)C</t>
  </si>
  <si>
    <t>Tizanidine</t>
  </si>
  <si>
    <t>51322-75-9</t>
  </si>
  <si>
    <t>C1CN=C(N1)NC2=C(C=CC3=NSN=C32)Cl</t>
  </si>
  <si>
    <t>Tobramycine</t>
  </si>
  <si>
    <t>32986-56-4</t>
  </si>
  <si>
    <t>NCC3OC(OC2C(N)CC(N)C(OC1OC(CO)C(O)C(N)C1O)C2O)C(N)CC3O</t>
  </si>
  <si>
    <t>Topiramate</t>
  </si>
  <si>
    <t>97240-79-4</t>
  </si>
  <si>
    <t>CC1(OC2COC3(C(C2O1)OC(O3)(C)C)COS(=O)(=O)N)C</t>
  </si>
  <si>
    <t>Tramadol</t>
  </si>
  <si>
    <t>27203-92-5</t>
  </si>
  <si>
    <t>CN(C)CC1CCCCC1(C2=CC(=CC=C2)OC)O</t>
  </si>
  <si>
    <t>Trandolapril</t>
  </si>
  <si>
    <t>87679-37-6</t>
  </si>
  <si>
    <t>O=C(OCC)C(CCc1ccccc1)N[C@@H](C)C(=O)N2[C@@H](C[C@H]3CCCC[C@H]23)C(=O)O</t>
  </si>
  <si>
    <t>Transdermal Buprenorphine</t>
  </si>
  <si>
    <t>CC(C)(C)C(C)(C1CC23CCC1(C4C25CCN(C3CC6=C5C(=C(C=C6)O)O4)CC7CC7)OC)O</t>
  </si>
  <si>
    <t>Travoprost</t>
  </si>
  <si>
    <t>157283-68-6</t>
  </si>
  <si>
    <t>CC(C)OC(=O)CCCC=CCC1C(CC(C1C=CC(COC2=CC=CC(=C2)C(F)(F)F)O)O)O</t>
  </si>
  <si>
    <t>Trazodone</t>
  </si>
  <si>
    <t>19794-93-5</t>
  </si>
  <si>
    <t>C1CN(CCN1CCCN2C(=O)N3C=CC=CC3=N2)C4=CC(=CC=C4)Cl</t>
  </si>
  <si>
    <t>76-25-5</t>
  </si>
  <si>
    <t>O=C1C=C2CCC3C4CC5OC(C)(C)OC5(C(=O)CO)C4(C)CC(O)C3(F)C2(C)C=C1</t>
  </si>
  <si>
    <t>Triflusal</t>
  </si>
  <si>
    <t>322-79-2</t>
  </si>
  <si>
    <t>FC(F)(F)c1cc(OC(=O)C)c(C(=O)O)cc1</t>
  </si>
  <si>
    <t>39133-31-8</t>
  </si>
  <si>
    <t>Trimetazidine</t>
  </si>
  <si>
    <t>5011-34-7</t>
  </si>
  <si>
    <t>COC1=C(C(=C(C=C1)CN2CCNCC2)OC)OC</t>
  </si>
  <si>
    <t>738-70-5</t>
  </si>
  <si>
    <t>COC1=C(OC)C=C(CC2=CN=C(N([H])[H])N=C2N([H])[H])C=C1OC</t>
  </si>
  <si>
    <t>4463-03-0</t>
  </si>
  <si>
    <t>77-86-1</t>
  </si>
  <si>
    <t>OCC(N)(CO)CO</t>
  </si>
  <si>
    <t>pas de CAS</t>
  </si>
  <si>
    <t xml:space="preserve">Tróspio Chloride </t>
  </si>
  <si>
    <t>10405-02-4</t>
  </si>
  <si>
    <t>C1CC[N+]2(C1)C3CCC2CC(C3)OC(=O)C(C4=CC=CC=C4)(C5=CC=CC=C5)O.[Cl-]</t>
  </si>
  <si>
    <t>7085-55-4</t>
  </si>
  <si>
    <t>CC1C(C(C(C(O1)OCC2C(C(C(C(O2)OC3=C(OC4=CC(=CC(=C4C3=O)O)OCCO)C5=CC(=C(C=C5)OCCO)OCCO)O)O)O)O)O)O</t>
  </si>
  <si>
    <t>Urapidil</t>
  </si>
  <si>
    <t>34661-75-1</t>
  </si>
  <si>
    <t>CN1C(=O)N(C)C(=O)C=C1NCCCN2CCN(c3c(OC)cccc3)CC2</t>
  </si>
  <si>
    <t>Valacivlovir</t>
  </si>
  <si>
    <t>124832-26-4</t>
  </si>
  <si>
    <t>CC(C)C(C(=O)OCCOCN1C=NC2=C1NC(=NC2=O)N)N</t>
  </si>
  <si>
    <t>Valproate de sodium</t>
  </si>
  <si>
    <t>Valproic acid</t>
  </si>
  <si>
    <t>CCCC(CCC)C(=O)O</t>
  </si>
  <si>
    <t>Valpromide</t>
  </si>
  <si>
    <t>2430-27-5</t>
  </si>
  <si>
    <t>Valsartan</t>
  </si>
  <si>
    <t>137862-53-4</t>
  </si>
  <si>
    <t>CCCCC(=O)N(CC1=CC=C(C=C1)C2=CC=CC=C2C3=NNN=N3)C(C(C)C)C(=O)O</t>
  </si>
  <si>
    <t>Vancomycine</t>
  </si>
  <si>
    <t>1404-90-6</t>
  </si>
  <si>
    <t>CC1C(C(CC(O1)OC2C(C(C(OC2OC3=C4C=C5C=C3OC6=C(C=C(C=C6)C(C(C(=O)NC(C(=O)NC5C(=O)NC7C8=CC(=C(C=C8)O)C9=C(C=C(C=C9C(NC(=O)C(C(C1=CC(=C(O4)C=C1)Cl)O)NC7=O)C(=O)O)O)O)CC(=O)N)NC(=O)C(CC(C)C)NC)O)Cl)CO)O)O)(C)N)O</t>
  </si>
  <si>
    <t>Varfine</t>
  </si>
  <si>
    <t>129-06-6</t>
  </si>
  <si>
    <t>CC(=O)CC(C1=CC=CC=C1)C2=C(C3=CC=CC=C3OC2=O)[O-].[Na+]</t>
  </si>
  <si>
    <t>Venlafaxine</t>
  </si>
  <si>
    <t>93413-69-5</t>
  </si>
  <si>
    <t>CN(CC(c2ccc(cc2)OC)C1(CCCCC1)O)C</t>
  </si>
  <si>
    <t>CN(C)CC(C1=CC=C(C=C1)OC)C2(CCCCC2)O</t>
  </si>
  <si>
    <t>52-53-9</t>
  </si>
  <si>
    <t>COc2ccc(CCN(C)CCCC(C#N)(C(C)C)c1ccc(OC)c(OC)c1)cc2OC</t>
  </si>
  <si>
    <t>Vildagliptin</t>
  </si>
  <si>
    <t>274901-16-5</t>
  </si>
  <si>
    <t>C1CC(N(C1)C(=O)CNC23CC4CC(C2)CC(C4)(C3)O)C#N</t>
  </si>
  <si>
    <t>Vinpocetine</t>
  </si>
  <si>
    <t>42971-09-5</t>
  </si>
  <si>
    <t>CCC12CCCN3C1C4=C(CC3)C5=CC=CC=C5N4C(=C2)C(=O)OCC</t>
  </si>
  <si>
    <t>Virginamycine</t>
  </si>
  <si>
    <t>21102-49-8 ou 21411-53-0</t>
  </si>
  <si>
    <t>CC(C)[C@H]2OC(=O)[C@H]3CCCN3C(=O)c1nc(oc1)CC(=O)C[C@H](O)C=C(C)C=CCNC(=O)C=C[C@H]2C</t>
  </si>
  <si>
    <t>Vitamine C</t>
  </si>
  <si>
    <t>Warfarine</t>
  </si>
  <si>
    <t>81-81-2</t>
  </si>
  <si>
    <t>Zidovudine</t>
  </si>
  <si>
    <t>30516-87-1</t>
  </si>
  <si>
    <t>81872-10-8</t>
  </si>
  <si>
    <t>c1ccccc1C(=O)SCC(C)C(=O)N2C(C(=O)O)CC(Sc3ccccc3)C2</t>
  </si>
  <si>
    <t>Zolpidem</t>
  </si>
  <si>
    <t>82626-48-0</t>
  </si>
  <si>
    <t>CN(C)C(=O)CC1=C(N=C2C=CC(C)=CN12)C1=CC=C(C)C=C1</t>
  </si>
  <si>
    <t>CC1=CC=C(C=C1)C2=C(N3C=C(C=CC3=N2)C)CC(=O)N(C)C</t>
  </si>
  <si>
    <t>Zopiclone</t>
  </si>
  <si>
    <t>43200-80-2</t>
  </si>
  <si>
    <t>Zuclopenthixol decanoate</t>
  </si>
  <si>
    <t>64053-00-5</t>
  </si>
  <si>
    <t>CCCCCCCCCC(=O)OCCN1CCN(CC1)CCC=C2C3=CC=CC=C3SC4=C2C=C(C=C4)Cl</t>
  </si>
  <si>
    <t>S,Clissold 1988</t>
  </si>
  <si>
    <t>Acamprosate</t>
  </si>
  <si>
    <t>Sylvie Saivin 1998</t>
  </si>
  <si>
    <t>90% of the dose was found unchanged in the urine</t>
  </si>
  <si>
    <t xml:space="preserve">Acarbose </t>
  </si>
  <si>
    <t xml:space="preserve">Acebutolol </t>
  </si>
  <si>
    <t>B,Flouvat 1981</t>
  </si>
  <si>
    <t>Acenocoumarol</t>
  </si>
  <si>
    <t>W, Dieterle 1977</t>
  </si>
  <si>
    <t>M.Levine</t>
  </si>
  <si>
    <t>Acide borique</t>
  </si>
  <si>
    <t>F.Murray 1995</t>
  </si>
  <si>
    <t>Acide ibandronique</t>
  </si>
  <si>
    <t>Acide salicylique</t>
  </si>
  <si>
    <t>C.Short 1991</t>
  </si>
  <si>
    <t>R.Gugler 1977</t>
  </si>
  <si>
    <t>B.Green 2011</t>
  </si>
  <si>
    <t>Alcaphor</t>
  </si>
  <si>
    <t>Alfacalcidol</t>
  </si>
  <si>
    <t>1</t>
  </si>
  <si>
    <t>G.Taylor 1983</t>
  </si>
  <si>
    <t>Aliskiren</t>
  </si>
  <si>
    <t>H,Breithaupt 1982</t>
  </si>
  <si>
    <t>-</t>
  </si>
  <si>
    <t>Amantadine</t>
  </si>
  <si>
    <t>F.Hayden 1985</t>
  </si>
  <si>
    <t xml:space="preserve">Amikacyne </t>
  </si>
  <si>
    <t>J.T Clake 1974</t>
  </si>
  <si>
    <t>R.Latini 1984</t>
  </si>
  <si>
    <t>Amitrptiline</t>
  </si>
  <si>
    <t>Amoxicilline</t>
  </si>
  <si>
    <t>T.Lee 1977</t>
  </si>
  <si>
    <t>https://www.drugs.com/pro/amphotericin-b.html</t>
  </si>
  <si>
    <t>N.Raghavan 2009</t>
  </si>
  <si>
    <t xml:space="preserve">Atenolol </t>
  </si>
  <si>
    <t xml:space="preserve">W. Kirch 1981 </t>
  </si>
  <si>
    <t>A.E.Black 1999</t>
  </si>
  <si>
    <t xml:space="preserve">Atropine </t>
  </si>
  <si>
    <t>P.H. Hinderling 1985</t>
  </si>
  <si>
    <t>Drugbank</t>
  </si>
  <si>
    <t>Benserazide</t>
  </si>
  <si>
    <t>Betamethasone</t>
  </si>
  <si>
    <t>M.C Petersen 1983</t>
  </si>
  <si>
    <t xml:space="preserve">Bicalutamide </t>
  </si>
  <si>
    <t>C.Carswell 2002</t>
  </si>
  <si>
    <t>Bicarbonate de sodium</t>
  </si>
  <si>
    <t>M.Curran 2009</t>
  </si>
  <si>
    <t>M.Hollmann 1984</t>
  </si>
  <si>
    <t>R.Hall 1999</t>
  </si>
  <si>
    <t xml:space="preserve">Bromazepam </t>
  </si>
  <si>
    <t xml:space="preserve">Budenoside </t>
  </si>
  <si>
    <t>Stanley J. Szefler 1999</t>
  </si>
  <si>
    <t>Bumetanide</t>
  </si>
  <si>
    <t>R.Pontani 1985</t>
  </si>
  <si>
    <t>B.Fulton 1997</t>
  </si>
  <si>
    <t>P.Pentikainen 1972</t>
  </si>
  <si>
    <t>M.Carbo 1989</t>
  </si>
  <si>
    <t>Calcipotriol</t>
  </si>
  <si>
    <t xml:space="preserve">Calcitriol </t>
  </si>
  <si>
    <t>E.Rivoza 2001</t>
  </si>
  <si>
    <t>Calcium folinate</t>
  </si>
  <si>
    <t xml:space="preserve">Candesartan </t>
  </si>
  <si>
    <t>Carbomère</t>
  </si>
  <si>
    <t>D,McTavish 1993</t>
  </si>
  <si>
    <t>Cefexime</t>
  </si>
  <si>
    <t>https://www.drugbank.ca/drugs/DB00493</t>
  </si>
  <si>
    <t>Ceftazidime</t>
  </si>
  <si>
    <t>A.LEROY 1984</t>
  </si>
  <si>
    <t xml:space="preserve"> 83.6 ± 3.6% was recovered in 24-h urine samples</t>
  </si>
  <si>
    <t>ANSM - 2006</t>
  </si>
  <si>
    <t>P.J Ambrose 1984</t>
  </si>
  <si>
    <t xml:space="preserve">Chlordiazepoxide </t>
  </si>
  <si>
    <t>S.A Kaplan 1970</t>
  </si>
  <si>
    <t>M.J Winrow 1973</t>
  </si>
  <si>
    <t>S.G Dahl 1977</t>
  </si>
  <si>
    <t>Chlortalidone</t>
  </si>
  <si>
    <t>I.Natoff 1990</t>
  </si>
  <si>
    <t xml:space="preserve">Après l'administration de cilazapril il est presque complètement converti en cilazaprilate (environ 91% de la dose de cilazapril) </t>
  </si>
  <si>
    <t>Cisatracurium</t>
  </si>
  <si>
    <t>M.Bryson 1997</t>
  </si>
  <si>
    <t>&lt;10% of the dose was recovered as unchanged</t>
  </si>
  <si>
    <t>E.Oyehaug 1984</t>
  </si>
  <si>
    <t>http://cadd.suda.edu.cn/admet/compound/detail/156</t>
  </si>
  <si>
    <t>Clomipramine</t>
  </si>
  <si>
    <t>Clonidine</t>
  </si>
  <si>
    <t>Cloperastine</t>
  </si>
  <si>
    <t>RCP</t>
  </si>
  <si>
    <t xml:space="preserve">M.Giorgi 2010 </t>
  </si>
  <si>
    <t>J.Riss 2008</t>
  </si>
  <si>
    <t>Clotrinazole</t>
  </si>
  <si>
    <t>E.H Nauta 1975</t>
  </si>
  <si>
    <t>H.Murata 1972</t>
  </si>
  <si>
    <t>Q.Y.Yue 1991</t>
  </si>
  <si>
    <t>3,33 +/- 1,52% et 3,56 +/- 0,85%</t>
  </si>
  <si>
    <t xml:space="preserve">Colchicine </t>
  </si>
  <si>
    <t>Ward 1986</t>
  </si>
  <si>
    <t>4% is excreted as unchanged</t>
  </si>
  <si>
    <t>Dabigatran  etexilate</t>
  </si>
  <si>
    <t>https://www.drugbank.ca/drugs/DB06695</t>
  </si>
  <si>
    <t>Deflazacort</t>
  </si>
  <si>
    <t>A.Alessandro 1980</t>
  </si>
  <si>
    <t>Denosumab</t>
  </si>
  <si>
    <t xml:space="preserve">Desloratidine </t>
  </si>
  <si>
    <t>Murdoch 2003</t>
  </si>
  <si>
    <t>Dexibuprofène</t>
  </si>
  <si>
    <t>M-J. Barbanoj 2001</t>
  </si>
  <si>
    <t xml:space="preserve">Dextrometorphan </t>
  </si>
  <si>
    <t>J.W Barnhart 1980</t>
  </si>
  <si>
    <t xml:space="preserve">DHEA </t>
  </si>
  <si>
    <t>Rapport scientifique afssaps 2001</t>
  </si>
  <si>
    <t xml:space="preserve">Digoxine </t>
  </si>
  <si>
    <t>C.G. Hanratty 2000</t>
  </si>
  <si>
    <t>Dihexazine</t>
  </si>
  <si>
    <t>https://www.indice.eu/pt/DCI/di-hexazina/informacao-cientifica</t>
  </si>
  <si>
    <t>Diosmine</t>
  </si>
  <si>
    <t xml:space="preserve">R.Perego 1993 </t>
  </si>
  <si>
    <t>Diphenhydramine</t>
  </si>
  <si>
    <t>T.Bjornssonn 1983</t>
  </si>
  <si>
    <t xml:space="preserve">B.Johansson 1992 </t>
  </si>
  <si>
    <t>Dobesilate de calcium</t>
  </si>
  <si>
    <t>Dopamine</t>
  </si>
  <si>
    <t>P.O Jarnberg 1981</t>
  </si>
  <si>
    <t>J.Martens Lobenhoffer 2002</t>
  </si>
  <si>
    <t>Doxazosine</t>
  </si>
  <si>
    <t xml:space="preserve">Duloxetine </t>
  </si>
  <si>
    <t>Lantz 2003</t>
  </si>
  <si>
    <t xml:space="preserve">Ebastine </t>
  </si>
  <si>
    <t>B.Sogaard 2005</t>
  </si>
  <si>
    <t>Esmolol</t>
  </si>
  <si>
    <t>Esomeprazole</t>
  </si>
  <si>
    <t xml:space="preserve">Estazolam </t>
  </si>
  <si>
    <t>J.M Machinist 1986</t>
  </si>
  <si>
    <t>Etamsylate</t>
  </si>
  <si>
    <t>Etomidate</t>
  </si>
  <si>
    <t xml:space="preserve">Felbamate </t>
  </si>
  <si>
    <t>K.Palmer 1993</t>
  </si>
  <si>
    <t>J.Balfour 1990</t>
  </si>
  <si>
    <t>Fesoterodine</t>
  </si>
  <si>
    <t>Finasteride</t>
  </si>
  <si>
    <t>Flumazenil</t>
  </si>
  <si>
    <t>Flunarizil</t>
  </si>
  <si>
    <t>B.Holmes 1984</t>
  </si>
  <si>
    <t>R.F Bergstrom 1988</t>
  </si>
  <si>
    <t>Fluphenazine</t>
  </si>
  <si>
    <t>Flurazepam</t>
  </si>
  <si>
    <t>D.Greenblatt 1975</t>
  </si>
  <si>
    <t>Flutamide</t>
  </si>
  <si>
    <t>Besse et al. 2012</t>
  </si>
  <si>
    <t>J.Harten 1995</t>
  </si>
  <si>
    <t>Formoterol</t>
  </si>
  <si>
    <t>Labo Paladin monographie du pdt</t>
  </si>
  <si>
    <t xml:space="preserve">Fraction flavonoique </t>
  </si>
  <si>
    <t>J.Prandota 1976</t>
  </si>
  <si>
    <t>Fusidate</t>
  </si>
  <si>
    <t>M.Lindsay</t>
  </si>
  <si>
    <t>1% of the administered dose can be recovered from the urine</t>
  </si>
  <si>
    <t>K.L Goa 1993</t>
  </si>
  <si>
    <t>M.Farlow</t>
  </si>
  <si>
    <t xml:space="preserve">J,B Fourtillan </t>
  </si>
  <si>
    <t>Glimepiride</t>
  </si>
  <si>
    <t>T.Barclay 1998</t>
  </si>
  <si>
    <t>Glycopyrronium bromide</t>
  </si>
  <si>
    <t>Gosereline</t>
  </si>
  <si>
    <t xml:space="preserve">Heptaminol </t>
  </si>
  <si>
    <t xml:space="preserve">R,R Brodie </t>
  </si>
  <si>
    <t>M.M Redenberg 1973</t>
  </si>
  <si>
    <t>Hydrosmine</t>
  </si>
  <si>
    <t>F.Estelle R.Simons 1984</t>
  </si>
  <si>
    <t>Imipeneme</t>
  </si>
  <si>
    <t>http://agence-prd.ansm.sante.fr/php/ecodex/rcp/R0197542.htm</t>
  </si>
  <si>
    <t>D.B Campbell 1974</t>
  </si>
  <si>
    <t>Paul L.McCormack 2013</t>
  </si>
  <si>
    <t>Caroline,M 1996</t>
  </si>
  <si>
    <t>Wolfgang Muetzel 1983</t>
  </si>
  <si>
    <t>Excretion via the urine (82%), Exc retion via the bile(6%)</t>
  </si>
  <si>
    <t>C,Wood 1996</t>
  </si>
  <si>
    <t>J.gillis 1997</t>
  </si>
  <si>
    <t>W.F.J Cuthbertson 1953</t>
  </si>
  <si>
    <t>Isoprenaline</t>
  </si>
  <si>
    <t>M.E Conolly 1972</t>
  </si>
  <si>
    <t>Isosorbide dinitrate</t>
  </si>
  <si>
    <t>W.H Down 1974</t>
  </si>
  <si>
    <t>U.Abshagen 1992</t>
  </si>
  <si>
    <t>Ivermectine</t>
  </si>
  <si>
    <t>S. Lee Chiu 1990</t>
  </si>
  <si>
    <t>T.Daneshmend 1988</t>
  </si>
  <si>
    <t>Lactilol</t>
  </si>
  <si>
    <t>J.Metzger 1988 (Eur J Clin Pharmacol, 19988;35(1):97-9</t>
  </si>
  <si>
    <t> Michael E. Burton Applied Pharmacokinetics &amp; Pharmacodynamics</t>
  </si>
  <si>
    <t>B.Landes 1995</t>
  </si>
  <si>
    <t>Latanaprost</t>
  </si>
  <si>
    <t xml:space="preserve">M. Barchielli </t>
  </si>
  <si>
    <t>Letrozole</t>
  </si>
  <si>
    <t>C.Courtinho 1971</t>
  </si>
  <si>
    <t>B.Taurog 1951</t>
  </si>
  <si>
    <t>Linagliptine</t>
  </si>
  <si>
    <t>S.Blech 2010</t>
  </si>
  <si>
    <t>S.Lancaster 1988</t>
  </si>
  <si>
    <t>Loperamide</t>
  </si>
  <si>
    <t>J.M Killing</t>
  </si>
  <si>
    <t>Lorazepam</t>
  </si>
  <si>
    <t>Lormetazepam</t>
  </si>
  <si>
    <t>Losartan</t>
  </si>
  <si>
    <t>Loxapine</t>
  </si>
  <si>
    <t xml:space="preserve"> Pascal Kintz 2014</t>
  </si>
  <si>
    <t>Melperone</t>
  </si>
  <si>
    <t>https://www.google.com/patents/US20100151021</t>
  </si>
  <si>
    <t>A.Periclou 2006</t>
  </si>
  <si>
    <t>V.Vlahov 1990</t>
  </si>
  <si>
    <t>G.Tucker 1981</t>
  </si>
  <si>
    <t>D.Buhler 1965</t>
  </si>
  <si>
    <t>Metoclopramide</t>
  </si>
  <si>
    <t xml:space="preserve">R.A Harrington </t>
  </si>
  <si>
    <t>W.Tilstone 1974</t>
  </si>
  <si>
    <t>C.P Quarterman</t>
  </si>
  <si>
    <t>Metronidazole</t>
  </si>
  <si>
    <t>P.O Kane 1961</t>
  </si>
  <si>
    <t>C.Timmer 1985</t>
  </si>
  <si>
    <t>D.Mctavish 1989</t>
  </si>
  <si>
    <t>Mifepristone</t>
  </si>
  <si>
    <t>N.N. Sarkar 2002</t>
  </si>
  <si>
    <t xml:space="preserve"> through feces (83%) and urine (8.8%)</t>
  </si>
  <si>
    <t>Minocycline</t>
  </si>
  <si>
    <t>C.Timmer 2000</t>
  </si>
  <si>
    <t>molsidomine</t>
  </si>
  <si>
    <t>M.Affrime</t>
  </si>
  <si>
    <t>J.Hasselstrom 1993</t>
  </si>
  <si>
    <t>A.Ward 1986</t>
  </si>
  <si>
    <t>Nabumetone</t>
  </si>
  <si>
    <t>C.Chiang 2002</t>
  </si>
  <si>
    <t>Nefopam</t>
  </si>
  <si>
    <t>A.Bernareggi 1998</t>
  </si>
  <si>
    <t>Nitrate de potassium</t>
  </si>
  <si>
    <t>L. J. Schuddeboom, Council of Europe</t>
  </si>
  <si>
    <t>J.Nouws 1987</t>
  </si>
  <si>
    <t>S.Curry 1985</t>
  </si>
  <si>
    <t>Nomegestrol</t>
  </si>
  <si>
    <t>L.Yang 2012</t>
  </si>
  <si>
    <t>A.Groll 2003</t>
  </si>
  <si>
    <t xml:space="preserve">Ofloxacine </t>
  </si>
  <si>
    <t>N.Bhana 2001</t>
  </si>
  <si>
    <t>Olmesartan</t>
  </si>
  <si>
    <t>Omeprazole</t>
  </si>
  <si>
    <t>http://www.pharmabolix.com/oxapen</t>
  </si>
  <si>
    <t>A.Wadworth 1992</t>
  </si>
  <si>
    <t>Oxoglurate d'ornithine</t>
  </si>
  <si>
    <t>Oxybutynine</t>
  </si>
  <si>
    <t>J.Douchamps 1988</t>
  </si>
  <si>
    <t>Oxyde de zinc</t>
  </si>
  <si>
    <t>M.Baek 2012</t>
  </si>
  <si>
    <t>Paliperidone</t>
  </si>
  <si>
    <t>A.Fitton 1996</t>
  </si>
  <si>
    <t>Paroxetine</t>
  </si>
  <si>
    <t>Pentosane polysulfate sodium</t>
  </si>
  <si>
    <t>Pentoxifyline</t>
  </si>
  <si>
    <t>A.Rames 1990</t>
  </si>
  <si>
    <t>J.P Devissaguet 1989</t>
  </si>
  <si>
    <t xml:space="preserve">14 après administration orale et 15,6 après administration IV. </t>
  </si>
  <si>
    <t>P.Lous 1954</t>
  </si>
  <si>
    <t>Hengstmann 1982</t>
  </si>
  <si>
    <t>38% of the dose had been excreted</t>
  </si>
  <si>
    <t>M.Vernon 1991</t>
  </si>
  <si>
    <t>Pitavastatine</t>
  </si>
  <si>
    <t>R.Muktar 2005</t>
  </si>
  <si>
    <t>ce</t>
  </si>
  <si>
    <t xml:space="preserve">Pramipexole </t>
  </si>
  <si>
    <t>V.Quion 1994</t>
  </si>
  <si>
    <t xml:space="preserve">Prednisone </t>
  </si>
  <si>
    <t>Noor M. Gajraj 2005</t>
  </si>
  <si>
    <t>Prilocaïne</t>
  </si>
  <si>
    <t>A. Akerman 1966</t>
  </si>
  <si>
    <t>R.Kauffman 1977</t>
  </si>
  <si>
    <t>Proanthocyanidines</t>
  </si>
  <si>
    <t>Propofol</t>
  </si>
  <si>
    <t>Br J Clin Pharmacol . 2005</t>
  </si>
  <si>
    <t>Pyridostigmine</t>
  </si>
  <si>
    <t>H.E. BARBER 1975</t>
  </si>
  <si>
    <t>52% was eliminated unchanged</t>
  </si>
  <si>
    <t>P. Hall 1993</t>
  </si>
  <si>
    <t xml:space="preserve">M.Verho </t>
  </si>
  <si>
    <t>D.M.F Edwards 1995</t>
  </si>
  <si>
    <t>Repaglinide</t>
  </si>
  <si>
    <t>P.N.M Van Heiningen 1999</t>
  </si>
  <si>
    <t>W,Mueck 2008</t>
  </si>
  <si>
    <t>B.Williams 2003</t>
  </si>
  <si>
    <t>A.Matheson 2000</t>
  </si>
  <si>
    <t>Ropivacaïne</t>
  </si>
  <si>
    <t>Rosuvastatine</t>
  </si>
  <si>
    <t>A.Young 1989</t>
  </si>
  <si>
    <t>D.J Morgan 1986</t>
  </si>
  <si>
    <t>Salmeterol</t>
  </si>
  <si>
    <t>G.R Manchee 1993</t>
  </si>
  <si>
    <t>L.Putcha 1989</t>
  </si>
  <si>
    <t>P.Chrisp 1991</t>
  </si>
  <si>
    <t>Serenoa repens</t>
  </si>
  <si>
    <t>Sevelamer</t>
  </si>
  <si>
    <t xml:space="preserve"> David R. 2008</t>
  </si>
  <si>
    <t>Silymarine</t>
  </si>
  <si>
    <t>J.Wu 2009</t>
  </si>
  <si>
    <t>Simethicone</t>
  </si>
  <si>
    <t>https://online.epocrates.com/u/1072166/simethicone/Pharmacology</t>
  </si>
  <si>
    <t>Sodium picosulfate</t>
  </si>
  <si>
    <t>Pubchem</t>
  </si>
  <si>
    <t>Sotalol</t>
  </si>
  <si>
    <t xml:space="preserve">Spironolactone </t>
  </si>
  <si>
    <t>A.Karim 1975</t>
  </si>
  <si>
    <t>Streptomycine</t>
  </si>
  <si>
    <t>W.Buggs 1945</t>
  </si>
  <si>
    <t>Sucralfate</t>
  </si>
  <si>
    <t>Sufentanil</t>
  </si>
  <si>
    <t>R.J Sawchuk 1980</t>
  </si>
  <si>
    <t>Sulfamethoxazole</t>
  </si>
  <si>
    <t>Sulfazalazine</t>
  </si>
  <si>
    <t>G.Plosker 2005</t>
  </si>
  <si>
    <t>F.Wiesel 1980</t>
  </si>
  <si>
    <t>Tamoxifène</t>
  </si>
  <si>
    <t>J.Fromson 1973</t>
  </si>
  <si>
    <t>R.Terlinden 2007</t>
  </si>
  <si>
    <t>Tazobactam</t>
  </si>
  <si>
    <t>J.Stangier 2000</t>
  </si>
  <si>
    <t>L.Borgstrom 1989</t>
  </si>
  <si>
    <t>Theophilline</t>
  </si>
  <si>
    <t xml:space="preserve">Thiamine </t>
  </si>
  <si>
    <t xml:space="preserve">E. Tallasken 1993 </t>
  </si>
  <si>
    <t xml:space="preserve">Thiocolchicoside </t>
  </si>
  <si>
    <t>S.Cheer 2004</t>
  </si>
  <si>
    <t>F.TSE 1987</t>
  </si>
  <si>
    <t xml:space="preserve">M.J Wood 1976 </t>
  </si>
  <si>
    <t>O.Nilsen 1992</t>
  </si>
  <si>
    <t>H.Mollmann 1985</t>
  </si>
  <si>
    <t>Elimination rapide, principalement urinaire : 70 % en moyenne en 24 heures.</t>
  </si>
  <si>
    <t>P.J Jackson 1996</t>
  </si>
  <si>
    <t>Chlorure de trospium</t>
  </si>
  <si>
    <t>O.Doroshyenko 2005</t>
  </si>
  <si>
    <t>Valaciclovir</t>
  </si>
  <si>
    <t xml:space="preserve">Valsartan </t>
  </si>
  <si>
    <t>Verapamil</t>
  </si>
  <si>
    <t>M.Eichelbaum 1981</t>
  </si>
  <si>
    <t>Vildagliptine</t>
  </si>
  <si>
    <t>P.Pudleiner 1993</t>
  </si>
  <si>
    <t>N.Holford 1986</t>
  </si>
  <si>
    <t>Zofenoprile</t>
  </si>
  <si>
    <t xml:space="preserve">Zolpidem </t>
  </si>
  <si>
    <t>P.Salva 1995</t>
  </si>
  <si>
    <t>Zuclopenthixol</t>
  </si>
  <si>
    <t>Sene</t>
  </si>
  <si>
    <t xml:space="preserve">Après administration orale d'une dose de 300 à 300mg d'acarbose, seulement une faible quantite du medicament sous forme inchangee (&lt;2%) est excrete via l'urine. Environ 35% d'une dose radiomarquee d'acarbose est retrouvee dans l'urine et 50% dans les fèces. </t>
  </si>
  <si>
    <t>30% de la dose injectee est retrouvee inchangee dans les urines et 18% sous forme de metabolites N-acetyl qui correspond à du diacetolol</t>
  </si>
  <si>
    <t>0,2 à 0,3% de la dose de radioactivite totale est excrete sous forme inchangee dans les urines.</t>
  </si>
  <si>
    <t>Acetylcysteine</t>
  </si>
  <si>
    <t xml:space="preserve">Theriaque </t>
  </si>
  <si>
    <t>les 2/3 de l'aciclovir sont elimines sous forme inchangee et les quantites d'aciclovir et de metabolites retrouvees dans les urines en 24h sont comprises entre 70 et 99% de la dose injectee. (2/3 de 99 = 66%)</t>
  </si>
  <si>
    <t xml:space="preserve">Acide acetylsalicylique </t>
  </si>
  <si>
    <t xml:space="preserve">90%  de la dose d'acide acetylsalicylique sont elimines sous forme de metabolites par voie renales. </t>
  </si>
  <si>
    <t xml:space="preserve">Après administration intraveineuse d'une dose unique d'acide allendronique marque au C14, 50% environ de la radioactivite a ete excrete dans l'urine dans les 72h suivantes et il n'y a pas ete retrouve ou que peu de radioactivite dans les fèces. </t>
  </si>
  <si>
    <t>Moins de 0,4mg de vitamine C est retrouvee dans l'urine de l'ensemble des volontaires après l'administration d'une dose de 15 et 30mg. (2,6 et 1,33%)</t>
  </si>
  <si>
    <t xml:space="preserve">Aice borique et les borates ne sont pas metabolises chez l'homme ou l'animal. L'excretion sous forme inchangee est superieur ou egale à 90% de la dose administree. </t>
  </si>
  <si>
    <t xml:space="preserve">Environ 40 à 65% de l'acide clavulanique sont excretes sous forme inchangee dans l'urine au cours des 6h suivant l'administration de comprimes. </t>
  </si>
  <si>
    <t xml:space="preserve">Consentrations seriques normales de 0,005-0,015 µg/mL; distribution dans tous les tissus; metabolisee et stockee dans le foie; à doses elevees, reabsorption renale tubulaire insuffisante et excretion par voie urinaire. </t>
  </si>
  <si>
    <t xml:space="preserve">Dans la bile, 95% sont excretes sous forme inactive (metabolisee). Par contre, l'elimination urinaire est pratiquement nulle. Elle represente moins de 1%. </t>
  </si>
  <si>
    <t>Acide Gadoterique</t>
  </si>
  <si>
    <t>Il est elimine pratiquement en totalite par voie renale dans les 24 heures après l'injection (93,3 ± 4,7% de la dose administree).</t>
  </si>
  <si>
    <t xml:space="preserve">La fraction absorbee de l'acide ibandronique est eliminee de la circulation par absorption osseuse (estimee à 40-50% chez les femmes menopausees), le reste etant elimine sous forme inchangee par le rein. La fraction non absorbee de l'acide ibandronique est eliminee sous forme inchangee dans les fèces. </t>
  </si>
  <si>
    <t>Acide mycophenolique</t>
  </si>
  <si>
    <t xml:space="preserve">Bien que des quantites negligeables de MPA (acide mycophenolique) soient retrouvees dans les urines, la majeure partie du MPA est excretee par voie urinaire sous forme de MPAG (glucuronide de l'acide mycophenolique). Le MPAG excrete dans la bile peut être deconjugue par la flore intestinale. Le MPA qui resulte de cette deconjugaison peut ensuite être reabsorbe. </t>
  </si>
  <si>
    <t xml:space="preserve">Après adminsitration de sodium salicylate, 64,9% de la dose est eliminee sous forme d'acide salicylique dans l'urine. Le reste est elimine sous forme d'autres metabolites comme salicyluric acide, glucuronide conjugate of salicylic acid, glucuronide conjugate of salicyluric acid. </t>
  </si>
  <si>
    <t xml:space="preserve">90% de la dose administree sont elimines sous forme inchangee par voir urinaire  dans les 12 première heures. </t>
  </si>
  <si>
    <t xml:space="preserve">Après administration d'une seule dose par voie orale d'acide valproique, 1,8+/-2,4% de la dose est excretee incchangee dans l'urine après 3 jours. 20,7+/-21,9 de la dose est retrouvee sous forme de metabolites conjugues. Dans le cas de dose multiple 3,2+/-2,3% de la dose est excretee sous forme inchangee et 21,2+/-7,7% de la dose est excrete sous forme conjuguee. </t>
  </si>
  <si>
    <t xml:space="preserve">L'acitretine est excretee totalement sous forme de metabolites, à part approximativement egale entre les reins et la bile. </t>
  </si>
  <si>
    <t xml:space="preserve">L'excretion est surtout urinaire (80%) et sous le forme de metabolites, la quantite sous forme inchangee est negligeable. </t>
  </si>
  <si>
    <t xml:space="preserve">Alcaphor = sodium citrate, potassium citrate, tromatol). Après administration orale, 15 à 25 % du THAM (substance tampon et alcalinisante) ingere sont elimines par voie fecale. Le reste, 75 à 85% est absorbe par la muqueuse digestive, pour être ensuite excrete dans les urines, dans les 12h qui suivent. </t>
  </si>
  <si>
    <t xml:space="preserve">Pas de valeur d'excretion pour l'alfacalcidol, c'est un precurseur de synthèse du metabolite actif de la vitamine d3 donc l'excretion de la vitamine d3 est prise. Lors de l'administration de vitamine d3 radioactive chez des sujets sains, l'elimination urinaire moyenne de la radioactivite après 48h etait de 2,4% et l'elimination moyenne dans fèces de 4,9%. Dans les deux cas, la radioactivite eliminee etait presque exclusivement celle des metabolites. </t>
  </si>
  <si>
    <t>Elle subit une importante metabolisation par le foie avec excretion dans les urines de seulement 11% du compose inchange. La plupart des metabolites (qui sont inactifs) sont excretes dans les fecès (79-90%)</t>
  </si>
  <si>
    <t>Alimemazine</t>
  </si>
  <si>
    <t>Pour la promethazine (proche de l'alimemazine fait parti de la même famille) : moins d'1% de la dose est excretee dans les urines</t>
  </si>
  <si>
    <t xml:space="preserve">L'aliskiren s'elimine principalement dansles selles sous forme inchangee (78%). Environ 1,4% de la dose orale totale est metabolise. Après une administration orale, environ 0,6% de la dose est retrouvee dans les urines. </t>
  </si>
  <si>
    <t xml:space="preserve">L'excretion urinaire d'allopurinol inchange est de 8% après administration orale et 12% après administration IV </t>
  </si>
  <si>
    <t xml:space="preserve">70% de la dose sont elimines par voie hepatique , le reste etant transforme  principalement en glycuronide et excrete par voie renale. </t>
  </si>
  <si>
    <t xml:space="preserve">Le foie joue un rôle majeur dans le processus de metabolisation des benzodiazepines, ce qui explique le pourcentage negligeable de nordazepam inchange retrouve au niveau urinaire. </t>
  </si>
  <si>
    <t>Son elimination est renale. Aucune valeur d'excretion n'est disponible pour l'altizide. Il fait partie de la famille des diuretique thiazidiques comme l'hydrochlorothiazide et l'indapamide. L'excretion de l'hydrochlorothiazide est choisi car la structure chimique semble plus proche de l'altizide que l'hydrochlorothiazide</t>
  </si>
  <si>
    <t>Alverine</t>
  </si>
  <si>
    <t xml:space="preserve">Pas d'excretion trouve pour l'alverine, c'est un antispasmodique musculotrope comme le phloroglucinol ( pas d'excretion trouve pour lui non plus) l'excretion de la mebeverine a ete prise. </t>
  </si>
  <si>
    <t xml:space="preserve">La proportion de la dose administree est retrouvee sous forme de compose parent à 20,4% chez des jeunes adultes et 6,3% aux personnes âgees. </t>
  </si>
  <si>
    <t xml:space="preserve">La moitie de la doseadministree est excretee 3h après administration (47%), 91,9% les 8 premières heures et 98,2% dans les 24h. </t>
  </si>
  <si>
    <t xml:space="preserve">Le metabolisme de l'aminophylline est comparable à celui de la theophiline.  10 à 13% sont excretes sous forme inchangee. </t>
  </si>
  <si>
    <t xml:space="preserve">Par administration IV, 5% de l'amiodarone est excretee sous forme inchangee dans l'urine. </t>
  </si>
  <si>
    <t>L'amisulpride est faiblement metabolise : 2 metabolites inactifs ont ete identifies et representent 4% de quantite totale eliminee. L'amisulpride est eliminee sous forme inchangee dans les urines, 50% de la dose administree par voie IV est eliminee dans les urines</t>
  </si>
  <si>
    <t xml:space="preserve">Moins de 1% de la dose administree est excretee sous forme inchangee. </t>
  </si>
  <si>
    <t>L'amlodipine est intensement metabolisee par le foie en metabolites inactifs, 10% de la molecule mère et 60% de metabolites etant excretes dans l'urine.</t>
  </si>
  <si>
    <t>L'excretion sous forme inchangee varie de 44,3à 73,8% et par HPLC de 50,2 à 68% sous forme inchangee</t>
  </si>
  <si>
    <t>La production urinaire cumulee sur une periode de 7 jours s'elève à environ 40% de la quantite de medicament infusee.</t>
  </si>
  <si>
    <t xml:space="preserve">L'anetholtrthione est en partie resorbee par voie orale, puis rapidement metabolisee, essentiellement par une demethylation oxydative puis formation de conjugues. Le dmADT, metabolite majoritaire, est excrete rapidement par voie urinaire, en partie sous forme de conjugues. </t>
  </si>
  <si>
    <t>La dose administree est retrouvee à 56%(28%) dans les fèces avec la molecule sous forme inchangee representant la moitie et 28,8% dans l'urine avec 80% de la dose sous forme inchangee (25,3%).</t>
  </si>
  <si>
    <t xml:space="preserve">L'atenolol n'est metabolise que dans une moindre mesure chez les patients ayant une fonction renale normale. Après 24h, 44,4 % de la dose administree sont retrouves dans les urines d'un patient sain. </t>
  </si>
  <si>
    <t>En 24h, au moins 58% de la radioactivite est retrouvee dans les urines, bile et fecès (chez le chien)</t>
  </si>
  <si>
    <t xml:space="preserve">La dose excrete sous forme inchangee est de 56,8% </t>
  </si>
  <si>
    <t>Azelastine</t>
  </si>
  <si>
    <t xml:space="preserve"> Environ 75 % d'une dose orale radiomarquee est excrete dans les fèces avec moins de 10% sous forme inchangee. 24% est retrouve dans l'urine </t>
  </si>
  <si>
    <t xml:space="preserve">Le baclofène est elimine principalement osus forme inchangee. EN 72h, 75% de la dose est excrete par voie renale dont 5% environe sous forme de metabolites. Le reste de la dose est elimine dans les selles. </t>
  </si>
  <si>
    <t xml:space="preserve">Le dipropionate de beclomethasone est metabolise dans le foie en monopropionate de bleclomethasone et en beclomethasone inactive, puis excrete sous forme de metabolites dans la bile et les urines. Le dipropionate de beclomethasone et ses metabolites sont essentiellement elimines par voie fecale ( 36 à 67%). Entre 10 à 15% de la dose administree sont elimines dans les urines, sous forme de metabolites libres et conjugues. </t>
  </si>
  <si>
    <t xml:space="preserve">Le benserazide est excrete presque totalement sous forme de metabolites. Les metabolites sont excretes essentiellement dans l'urine (64%) et dans une moindre mesure ddans les fèces (24%). </t>
  </si>
  <si>
    <t>Benzylpenicilline</t>
  </si>
  <si>
    <t>L'elimination s'effectue principalement (50 à 80 %) sous forme de substance non modifiee par les reins (85 à 95 %)</t>
  </si>
  <si>
    <t xml:space="preserve">Administree par voie orale, la betahistine est rapidement et complètement absorbee. Elle est eliminee par voie urinaire sous forme d'un metabolite : l'acide 2-pyridyl acetique. </t>
  </si>
  <si>
    <t>Le poucentage de la dose excretee dans les urines sous forme de BET inchange est faible. Seulement 5% de la dose est retrouvee sous forme inchangee dans les urines.</t>
  </si>
  <si>
    <t xml:space="preserve">31 % de la dose totale de bibalutamide est excrete inchangee dans les fèces, aucune trace est retrouvee inchangee dans l'urine. </t>
  </si>
  <si>
    <t xml:space="preserve">L'ion bicarbonate, à une concentration normale en ion hydrogène, se transforme en acide carbonique et ensuite en dioxyde de carbone qui est excrete par les poumons. Moins de 1% est excrete dans les urines. </t>
  </si>
  <si>
    <t xml:space="preserve">Après administration d'une dose de 20 mg de bilastine marquee au carbone 14 chez des volontaires sains, environ 95% de la dose ont ete retrouves dans les urines (28,3%) et les fèces (66,5%) sous forme inchangee, confirmant que la bilastine n'est pas significativement metabolisee chez l'homme. </t>
  </si>
  <si>
    <t xml:space="preserve">Le bimatorpost inchange est la forme majoritaire retrouvee dans la circulation sanguine. Après administration IV chez le sujet sain, 67% est excrete dans l'urine et 25% dans les fèces. </t>
  </si>
  <si>
    <t xml:space="preserve">Biperidène montre une absorption rapide, la clairance totale est elevee et cela est essentiellement du au metabolisme, pas de beperidène inchange n'est excrete via le foie. </t>
  </si>
  <si>
    <t xml:space="preserve">Le bisacodyl est un pormedicament,il est vite metabolise en sa forme active qui est excrete dans les fèces. </t>
  </si>
  <si>
    <t xml:space="preserve">Le bisoprolol est elimine par deux voies : 50% sont transformes en metaboites inactifs dans le foie, puis excretes par les reins. Les 50% restants sont excretes sous forme inchangee par voie renale. </t>
  </si>
  <si>
    <t xml:space="preserve">Après administration orale chez l'homme, la brimonidine estbien absorbee et rapidement eliminee. La plus grande partie de la dose (environ 75%) a ete excretee dans les urines sous forme de metabolites en 5 jourq; aucun produit non metbaolise n'a ete detecte dans les urines. </t>
  </si>
  <si>
    <t xml:space="preserve">Chez l'homme, environ 80% de la dose est eliminee dans l'urine après administration par voie orale. Plus de 60% de la dose correspond au medicament sous forme inchange. </t>
  </si>
  <si>
    <t xml:space="preserve">1 à 3% de bromazepam inchange est retrouve au niveau urinaire </t>
  </si>
  <si>
    <t xml:space="preserve">L'absoprtion de la bromocriptine est rapide et complète. Elle subit une biotransformation importante lors du premier passage hepatique, comme en temoignent les profils metaboliques complexes et l'absence quasi complète de la molecule mère dans les urines et fèces. </t>
  </si>
  <si>
    <t xml:space="preserve">Le budenoside est excrete principalement sous forme de metaolites dans les urines et fèces. L'elimination renale sous forme inchangee est très faible du à sa forte biotransformation par le foie. Chez un adulte sain, 60% d'une dose de budenoside marquee est retrouve dans les urine et aucune trace de budenoside inchange. </t>
  </si>
  <si>
    <t>65% de la dose absorbee est eliminee sous forme inchangee dans les urines et 18% dans les fecès</t>
  </si>
  <si>
    <t xml:space="preserve">Buprenorphine </t>
  </si>
  <si>
    <t xml:space="preserve">Après injection IV de buprenophine chez le rat 1,9% et 22,4% de la dose est excretee sous forme inchangee dans l'urine et fèces respectivement.  </t>
  </si>
  <si>
    <t>Buspirone est extensivement metabolise : moins de 1% de la dose administree est retrouve inchangee dans l'urine.  5 metabolites majeurs ont ete identifies. 18 à 38% sont elimines dans les fèces dans les 24het essentiellement sous forme de metabolites. (theriaque)</t>
  </si>
  <si>
    <t xml:space="preserve">Chez les humains, 2% de la dose est excretee dans les urines et 5,7% dans la bile. </t>
  </si>
  <si>
    <t>Cafeine</t>
  </si>
  <si>
    <t>Excretion de cafeine inalteree dans les urines en 24h : 1,57+/- 0,8% de la dose administree (350mg)</t>
  </si>
  <si>
    <t xml:space="preserve">Le calcifediol est une prehormone, produite par hydrocylation du cholecalciferol et donne ensuite du calcitriol. L'excretion du calcifediol n'est pas disponible, celle du calcitriol est rpise. </t>
  </si>
  <si>
    <t xml:space="preserve">Le calcipotriol est un analogue de la vitamine d3 (cholecalciferol), aucune valeur d'excretion n'etant disponible, nous prenon la même que celle trouvee pour le cholecalciferol à savoir 1% sous forme inchangee. </t>
  </si>
  <si>
    <t xml:space="preserve">En moyenne, 7,5% de la radioactivite est excrete dans l'urine et fèces avec un ration de 2,5. Le calcitriol est un metabolite du cholecalciferol, c'est la forme hormonalement active. </t>
  </si>
  <si>
    <t xml:space="preserve">A 80-90% dans les urines sous forme de metabolites inactids et 5 à 8% dans les fèces. </t>
  </si>
  <si>
    <t>26% de la dose est excretee dans l'urine sous forme inchangee. 7% sous forme de metabolites. 56% sous forme inchangee dans les fecès et 10% sous forme de metabolites inactifs.</t>
  </si>
  <si>
    <t xml:space="preserve">Le captopril elimine dans les urines represente environ 95% (dont 40 à 50% sous forme inchangee) de la dose de cpatopril administree. </t>
  </si>
  <si>
    <t>Carbamazepine</t>
  </si>
  <si>
    <t>1% de la dose administree est excretee dans l'urine sous forme inchangee</t>
  </si>
  <si>
    <t xml:space="preserve">La carbidopa est metabolisee en deux metabolites principaux qui sont excretes dans l'urine. La carbidopa inchangee represente 30% de l'excretion urinaire totale. </t>
  </si>
  <si>
    <t>Excretion essentiellement urinaire 75-80%. Seul sonmetabolite actif, le methimazole est identifie dans le sang. 7% de methimazole inchange environ sont excretes</t>
  </si>
  <si>
    <t xml:space="preserve">Carbomère radioactif a ete administre à des rats. Il a ete demontre que seule une petite quantite de carbomère est absorbee. Après administration unique, 0,75% de la dose administree a ete detectee sous forme de dioxyde de carbone dans l'air expire et 0,63% dans l'urine. La majeure partie du carbomère (92%) a ete detectee dans les feces 24h après la prise. Il est admis que cette proportion est eliminee sans être metabolisee. </t>
  </si>
  <si>
    <t xml:space="preserve">Carvedilol est rapidement et largement metabolisee avec moins de 2% de la dose retrouvee sous forme inchangee dans les urines. Environ 60% des metabolites sont excretes dans la bile et sont elimines dans les fèces. </t>
  </si>
  <si>
    <t>Elimination par voie renale sous forme inchangee (16 à 20% de la dose ingeree), l'elimination extrarenale est essentiellement biliaire (25%)</t>
  </si>
  <si>
    <t>Cefotaxime</t>
  </si>
  <si>
    <t>Environ 20 à 36% d'une dose administree par voie intraveineuse de 14C-cefotaxime est excretee par le rein comme un cetotaxime inchange.</t>
  </si>
  <si>
    <t>80% du cefpodoxime libere sont elimines sous forme inchange dans les urines</t>
  </si>
  <si>
    <t xml:space="preserve">40 à 60% de la ceftriaxone sont excretes sous forme inchangee dans l'urine alors que 10 à 20% sont elimines dans la bile. L'excretion urinaire s'effectue à raison de 80% par filtration glomerulaire et 20% par secretion tubulaire. </t>
  </si>
  <si>
    <t xml:space="preserve">Cefuroxine </t>
  </si>
  <si>
    <t>N'est pas metabolise dans l'organisme et la quantite absorbee est eliminee à plus de 85% par voie renale sous forme inchangee dans les urines</t>
  </si>
  <si>
    <t>Celiprolol</t>
  </si>
  <si>
    <t xml:space="preserve">Le celiprolol est excrete essentiellement sous forme inchangee (90%), 12 à 18% dans les urines, le reste dans les fèces. </t>
  </si>
  <si>
    <t xml:space="preserve">Environ 2/3 de la dose administree sont elimines sous forme inchangee dans les urines. </t>
  </si>
  <si>
    <t>Charbon active</t>
  </si>
  <si>
    <t>Le charbon active est elimine integralement dans les fèces sans biotransformation.</t>
  </si>
  <si>
    <t xml:space="preserve">Chloramphenicol </t>
  </si>
  <si>
    <t xml:space="preserve">Seulement 5 à 15% du chloramphenicol est excrete sous forme inchangee dans les urines. </t>
  </si>
  <si>
    <t>Chez le chien, après administration de chlordiazepide la molecule inchangee n'est pas retrouves mais 2 metabolites sont excretes à 1,6 et 5%.</t>
  </si>
  <si>
    <t xml:space="preserve">La chlorhexidine est très peu absorbee et est en majorite excrete dans les fèces. Une quantite negligeable (0,3%) est excrete dans l'urine chez l'homme mais aussi chez les animaux. </t>
  </si>
  <si>
    <t xml:space="preserve">La chlorpromazine est presque complètement metabolise dans le corps, moins de 1% de la dose est excretee sous forme inchangee dans l'urine. </t>
  </si>
  <si>
    <t>Le pourcentage de produit inchange retrouve dans les urines est de 65%.</t>
  </si>
  <si>
    <t>Chlortetracycline</t>
  </si>
  <si>
    <t xml:space="preserve">Aucune valeur d'excretion n'est disponible pour la chlortetracycline. C'est un ATB de la famille des tetracyclines comme la minocycline dont son excretion est valable. </t>
  </si>
  <si>
    <t xml:space="preserve">Lors de l'administration de vitamine d3 radioactive chez des sujets sains, l'elimination urinaire moyenne de la radioactivite après 48h etait de 2,4% et l'elimination moyenne dans fèces de 4,9%. Dans les deux cas, la radioactivite eliminee etait presque exclusivement celle des metabolites. </t>
  </si>
  <si>
    <t>L'absorption cutanee est très faible après l'application d'une crème contenant 1% de ciclopirox olamine : 1,1 à 1,7% de la dose appliquee a ete detecte dans les urines. Toutes les crèmes sont à 1% de ciclopirox sauf les vernis à 8% mais pas de passage dans le sang.</t>
  </si>
  <si>
    <t>Cimetidine</t>
  </si>
  <si>
    <t>70 % de la dose administree sont retrouves dans les urines en grande partie non metabolises. </t>
  </si>
  <si>
    <t xml:space="preserve">Pas de valeurs d'excretion pour cinitapride, c'est un agent gastroprocinetique et anti-ulcereux de la classe des benzamides. La domperidone fait parti de la classe des benzamides egalement. Son excretion sera prise. </t>
  </si>
  <si>
    <t xml:space="preserve">44,7 % ciprofloxacine inchangee est excrete dans les urines.25 % ciprofloxacine inchangee est excrete dans les fecès. </t>
  </si>
  <si>
    <t xml:space="preserve">la dose excrete sous ofrme inchangee de citalopram est 6,3 à 21,0% dans l'urine. </t>
  </si>
  <si>
    <t xml:space="preserve">Chez l'homme après une dose unique de 250 mg per os, 37,9% de la dose sont excretes dans les urines dont 18,4% sous forme de clarithromycine et 13,7% sous forme de derive 14-hydrocyle. L'elimination fecale d'une dose unique de 250mg est de 40,2% la molecule mère representant 4,4% de la dose. L'essentiel est elimine sous forme de metabolites. </t>
  </si>
  <si>
    <t xml:space="preserve">Il est metabolise en bromure de methyl-1 hydroxy-3 quinubromure de clinidium qui est la forme principale retrouvee dans l'urine du chien et de l'homme. On retrouve le bromure de clinidium et son metabolite dans les fèces du chien et de l'homme. </t>
  </si>
  <si>
    <t>L'excretion urinaire de la clindamycine correspond à environ 6,4 % de la dose administree.</t>
  </si>
  <si>
    <t>Moins de 1 % du clobazam inchange </t>
  </si>
  <si>
    <t>Clomethiazole</t>
  </si>
  <si>
    <t xml:space="preserve">Moins de 5% de la dose est excrete sous forme inchangee dans l'urine? Plus de 14% est excrete sous forme de 4-methylthiazole-5acetic acide. D'autres metabolites sont egalement excretes. </t>
  </si>
  <si>
    <t>Seulement 1 % environ de la dose est excrete de façon inchangee. </t>
  </si>
  <si>
    <t xml:space="preserve">Durant les 24h suivant l'administration par voie orale, 10 à 30% de la dose ingeree sont excretes dans les fèces. Le clonazepam est essentiellement elimine dans les urines sous forme metabolisee. </t>
  </si>
  <si>
    <t>Ce medicament est elimine en majeure partie sous forme inchangee (40 - 60 % de la dose).</t>
  </si>
  <si>
    <t>L'elimination est complète, essentiellement urinaire. Il n'y a pas de signes d'accumulation ni de la susbtance inchangee ni des metabolites aux doses et intervalles preconises</t>
  </si>
  <si>
    <t xml:space="preserve">Le clopidogrel est extensivement metabolise cela est mis en evidence par l'absence de quantite detectable de clopidogrel inchangee dans le plasma. 85% devient ddes metabolites par degradations par les esterases et donn des metabolites inactifs et 15% devient sous forme active. </t>
  </si>
  <si>
    <t>Clorazepate</t>
  </si>
  <si>
    <t xml:space="preserve">Clorazepate est rapidement et complètement converti en DMD dans le tractus gastrointestinal. Environ 5-9% du DMD est excrete sous forme inchange dans les urines, sinon il subit des hydrocylation par les cytochromes et des glucuronidation. </t>
  </si>
  <si>
    <t xml:space="preserve">L'excretion de la clotiapine n'est pas disponible. Cette molecule n'est pas en vente en France, c'est un antipsychotique atypique dela classe des dibenzothiazepine comme la clozapine. Leurs structures chimiques sont similaires. L'excretion de la clozapine est prise. </t>
  </si>
  <si>
    <t>Clotiazepam</t>
  </si>
  <si>
    <t xml:space="preserve">% negligeable inchange retrouve au niveau urinaire </t>
  </si>
  <si>
    <t xml:space="preserve">Le taux de resorption sytematique est indetectable, 0,1 et 0,5% environ de la dose aplliquee sont retrouvee dans les urines. </t>
  </si>
  <si>
    <t>L'absorption de cloxacilline calculee à partir de la quantite excretee dans les urines sont similaires (52et 48% respectivement)</t>
  </si>
  <si>
    <t xml:space="preserve">C'est un promedicament, elle est inactive sous sa forme medicamenteuse et c'est son principal metabolite, le delorazepam ou chlordesmethyldiazepam à qui le cloxazolam doit son activite.  Le cloxazolam est rapidement metbaolise en delorazepam. Après administration orale de cloxazepam radiomarque 13 et 65% de la dose est excrete dans l'urine et feces respectivement. Pas de cloxazepam n'est retrouve sous forme inchangee dans les fèces. </t>
  </si>
  <si>
    <t xml:space="preserve">On ne retrouve que des traces de medicament inchange dans les urines et les fèces, environ 50% de la dose administree etant excretee sous forme de metabolites dans les urines et 30% dans les feces. </t>
  </si>
  <si>
    <t xml:space="preserve">50 à 90% de l'apport sont elimines par voie urinaire. </t>
  </si>
  <si>
    <t xml:space="preserve">Codeine </t>
  </si>
  <si>
    <t>Elimination urinaire et surtout fecale. Moins de 30% de la colchicine est eliminee par le foie, 5 à 20% eliminee par les urines</t>
  </si>
  <si>
    <t>Cyamemazine</t>
  </si>
  <si>
    <t xml:space="preserve">La cyamemazine fait parti des neuroleptiques typiques et de la sous classe des phenothiazine comme la chlorpromazine. Aucune donnee d'excretion n'etant disponible pour la cyamemazine, celle de la chlorpromazine lui sera attribue. </t>
  </si>
  <si>
    <t xml:space="preserve">l'elimination complète, pour 1/3 urinaire et 2/3 fecale, se fait à 80% sous forme de metabolites dont le plus important est la 15- beta-hydroxycyproterone. </t>
  </si>
  <si>
    <t xml:space="preserve">Principalement elimine par voie urinaire sous forme inchangee (85%). L'excretion fecale represente 6% de la dose administree. </t>
  </si>
  <si>
    <t>Excretion à 85%</t>
  </si>
  <si>
    <t>Therique</t>
  </si>
  <si>
    <t> Le darunavir inchange n'a ete retrouve qu'à environ 41,2 % et 7,7 % de la dose administree respectivement dans les fèces et dans l'urine.</t>
  </si>
  <si>
    <t xml:space="preserve">Deflazacort est elimine à 68,4% dans l'urine et 30,7% dans les fèces chez l'homme après administration orale. Cependant le deflazacort est un promedicament et il est rapidement absorbe et converti en 21-desacetyldeflazacort.  </t>
  </si>
  <si>
    <t xml:space="preserve">Le denosumab est un peptide il est donc degrade en acide amine, il est peu probable que le système hepatique soit implique dans le processus de degradation. </t>
  </si>
  <si>
    <t>Plusieurs metabolites presents dans les urines. 41% excrete dans les urines et 47% dans les fecès sous forme de metabolites</t>
  </si>
  <si>
    <t xml:space="preserve">L'excretion du desonide n'etant pas disponible, un de ces sels ou de ces derives est la prednisolone son excretion n'est pas disponible non plus, l'excretion de la prednisone est prise. Prednisone et prednisolone sont très proche. </t>
  </si>
  <si>
    <t>Dexamethasone</t>
  </si>
  <si>
    <t xml:space="preserve">Une faible partie de la dexamethasone administree est excretee inchangee dans l'urine. C'est un medicament avec des proprietes anti-inflammatoires et immunosuppresseur. C'est une hormone glucocorticoide, c'est un stereoisomère de la betamethasone qui est excretee à 5%. </t>
  </si>
  <si>
    <t xml:space="preserve">Dexibuprofène est le dexrotary enantiomer de l'ibuprofène. L'elimination est essentiellement urinaire. Elle est totale en 24h, à raison de 10% sous forme inchangee et de 90% sous forme de metabolites inactifs, essentiellement glucuroconjugues. </t>
  </si>
  <si>
    <t>Dexketoprofène</t>
  </si>
  <si>
    <t>Aucune trace de dexketorpofène excrete sous forme inchange.</t>
  </si>
  <si>
    <t xml:space="preserve">0,03 à 3,9% de la dose est retrouvee dans les urines chez l'homme </t>
  </si>
  <si>
    <t xml:space="preserve">50 à 70% de la dose de DHEA administree sont eliminees en 24h dans les urines sous forme en majorite de DHEA-S et de derives glucuro-conjugues d'androsterone et d'etiocholanolone </t>
  </si>
  <si>
    <t xml:space="preserve">Le foie joue un rôle majeur dans le processus de metabolisation des benzodiazepines, ce qui explique le pourcentage negligeable (&lt;0,1%) de produit inchange retrouve au niveau urinaire. </t>
  </si>
  <si>
    <t>Diclofenac</t>
  </si>
  <si>
    <t xml:space="preserve">Moins de 1% du principe actif est elimine inchange dans les urines. Environ 6% de la quantite administree est eliminee sous forme de metabolites dans les urines, le reste est elimine dans les fèces. </t>
  </si>
  <si>
    <t>Digoxine est excrete de façon predominante dans l'urine sous forme inchange, environ 60 à 80% de la digoxine biodisponible est excrete par filtration glomerulaire passive</t>
  </si>
  <si>
    <t xml:space="preserve">Subit un metabolisme presque complet les metabolites sont excretes principalement par urine et fèces. </t>
  </si>
  <si>
    <t xml:space="preserve">On ne retrouve que 0,7 à 5% de diltiazem inchange dans les urines.  </t>
  </si>
  <si>
    <t xml:space="preserve">L'excretion de la dimenhydrinate n'etant pas disponible, et etant lie à la diphenhydramine son excretion est choisie. Juste la teneur les differencies, 50 mg de dimenhydrinate = 29mg de diphenhydramine. </t>
  </si>
  <si>
    <t>Pas de diosmine n'est retrouvee dans le plasma ce qui indique un metabolisme complet, elle n'est pas non plus retrouve dans l'urine. Dans l'urine on retrouve uniquement de la diosmetine, 7% de la diosmine initiale est excrete dans la bile,</t>
  </si>
  <si>
    <t xml:space="preserve">Après administration orale,la concentration serique maximale de la diphenhydramine est atteint en 1 à 2h. L'elimination est principalement urinaire. On retrouve 5 à 15% de diphenhydramine sous forme inchangee et 50 à 65% sous forme de metabolites conjugues. </t>
  </si>
  <si>
    <t xml:space="preserve">Le dipyridamole est excrete dans les fèces et la bile à 86-92% sous forme quasi exclusivement de metabolites glucuronides conjugues après administration orale et  une faible partie est elimiens dans l'urine 6% </t>
  </si>
  <si>
    <t>Les metabolites du disulfiram sont excretes via les reins, les fces et le foie. Plus de 20% d'une dose orale est eliminee sous forme inchangee dans les fèces. 65% est elimine via le rein principalement sous forme de glucuronide de DDC ( acide diethyldithiocarbamique)  (plus de 53% chez l'animal mais considerablement moins chez l'homme)</t>
  </si>
  <si>
    <t xml:space="preserve">L'elimiantion urinaire atteint 50% de la dose 24h après l'absoprtion, 10% sont elimines sous forme de metabolites dans l'urine. </t>
  </si>
  <si>
    <t xml:space="preserve">La proportion de produit excrete sous forme inchangee est faible (10% des excretions fecales et environ 1% des excretions urinaires). </t>
  </si>
  <si>
    <t>Le donepezil est excrete dans les urines, à la fois sous forme inchangee et sous forme de metabolites. Environ 57% de la radioactivite totale a ete retrouvee dans les urines (17% sous forme inchangee) et 14,5% dans les fecès.</t>
  </si>
  <si>
    <t xml:space="preserve">9% de dopamine inchangee sont retrouvees dans l'urine sous forme inchangee, le reste est excrete sous forme de metabolite de la dopamine. </t>
  </si>
  <si>
    <t xml:space="preserve">Après une dose IV, dorzolamide dans les urines representent 45% de la dose, son metabolite represente 39% et seulement 4,8 de la dose est retrouve dans les fèces. </t>
  </si>
  <si>
    <t>La doxazosine est fortement metabolisee, moins de 5% etant excretes sous forme inchangee.</t>
  </si>
  <si>
    <t xml:space="preserve">Les differents metabolites issus de la degradation de la molecule sont quantitevement peu importants puisque 60% de la dose administree sont retrouves dans les urines sous forme de doxylamine inchangee. </t>
  </si>
  <si>
    <t>Droperidol</t>
  </si>
  <si>
    <t>1 % seulement de la dose est eliminee sous forme inchangee dans l'urine, </t>
  </si>
  <si>
    <t xml:space="preserve">72% excrete dans les urines, 18,5% dans les fecès, 3% de la radioactivite dans le plasma est de la duloxetine inchangee </t>
  </si>
  <si>
    <t xml:space="preserve">Dutasteride </t>
  </si>
  <si>
    <t xml:space="preserve">Suite à l'administration de 0,5mg de dutasteride par jour jusqu'à l'etat d'equilibre, 1,0 à15,4% de la dose administree est excretee sous forme inchangee dans les fèces. Le reste est excrete dans les fèces sous forme de quatre metabolites majeurs representant chacun 39,21, 7 et 7% de la dose administree et six metabolites mineurs (moins de5% chacun). Le dutasteride est seulement retrouve à l'etat de trace (moins de 0,1% de la dose adminsitree) dans les urines. </t>
  </si>
  <si>
    <t xml:space="preserve">L'ebastine est presque entièrement transformee en son metabolite acide pharmacologiquement actif, la carebastine. Excretion urinaire de 66% principalement sous forme de metabolite conjugue. </t>
  </si>
  <si>
    <t>Pas d'excretion toruvee pour l'econazole, il fait parti de la famille des imidazoles antimycotique tout comme le miconazole et le clotrimazole. L'excretion du miconazole est prise.</t>
  </si>
  <si>
    <t>urines (environ 86%) et les fèces (environ 14%). Treize pour cent de la dose d’emtricitabine ont ete retrouves dans les urines sous forme de trois metabolites.</t>
  </si>
  <si>
    <t xml:space="preserve">L'enalapril est elimine dans les urines à la fois sous forme d'enalaprilate (40% de la dose administree) et sous forme inchangee. </t>
  </si>
  <si>
    <t xml:space="preserve">La clairance renale en forme de fragments possedant une activite anti-Xa represente environ 10% de la dose administree et l'excretion renale totale des produits actifs et inactifs 40% de la dose. </t>
  </si>
  <si>
    <t xml:space="preserve">L'elimination de l'entacapone s'effectue principalement par voie metabolique non renale. Il est estime qu'environ 80 à 90 % de la dose excretee dans les fèces, bien que ceci n'ait pas ete demontre chez l'homme; Environ 10 à 20% sont excretes dans les urines. L'entacapone sous forme inchangee n'est detecte qu'à l'etat de traces dans les urines. La majeure partie (95%) du medicament excretee dans les urines est retrouvee sous forme glycuroconjuguee. Seulement 1% environ des metabolites retrouves dans les urines resultent d'un metabolisme oxydatif. </t>
  </si>
  <si>
    <t>Ephedrine</t>
  </si>
  <si>
    <t xml:space="preserve"> l'ephedrine est excretee sous forme inchangee dans l'urine à 77 %.</t>
  </si>
  <si>
    <t xml:space="preserve">Epinephrine </t>
  </si>
  <si>
    <t xml:space="preserve">L'excretion de l'epinephrine n'est pas disponible, elle fait parti de la famille des catecholmaine dont fait aussi parti la dopamine. L'excretion sous forme inchangee de la dopamine est de 9%. </t>
  </si>
  <si>
    <t>Eplerenone</t>
  </si>
  <si>
    <t xml:space="preserve">On retrouve moins de 5% d'une dose d'eplerenone sous forme inchangee dans les urines  et les fecès. </t>
  </si>
  <si>
    <t xml:space="preserve">8% d'escitalopram est excrete dans les urines </t>
  </si>
  <si>
    <t> elimine par les reins, partiellement inchange (moins de 2% de la substance administree)</t>
  </si>
  <si>
    <t xml:space="preserve">Environ 80% de la dose d'exomeprazole administree par voie orale sont elimines sous forme de metabolites dans les urines, le reste etant retrouve dans les fèces. Moins de 1% de la molecule est retrouvee dans les urines. </t>
  </si>
  <si>
    <t xml:space="preserve">Après 5 jours, 79% et 87% de la radioactivite est elimine dans les urines du chien et de l'homme respectivement. L'excretion fecale representen 19% de la dose chez le chien et 4% chez l'homme. 7 metabolites sont retrouves et moins de 4% de la dose est excrete sous forme inchangee dans les urines chez le chien et l'homme. </t>
  </si>
  <si>
    <t> L'etamsylate est elimine essentiellement par voie urinaire, sous forme inchangee (&gt; 80 %).</t>
  </si>
  <si>
    <t>le produit inchange represente entre 2% et 13% dans les fèces</t>
  </si>
  <si>
    <t xml:space="preserve">Après administration d'une dose unique IV radiomarquee de 25mg d'etoricoxib à des sujets sains, 70% de la radioactivite est retrouvee dans l'urine et 20% dans les fèces. Moins de 2% ont ete retrouves sous forme inchangee. </t>
  </si>
  <si>
    <t>Ezetimibe</t>
  </si>
  <si>
    <t xml:space="preserve">90 et 89 % de la radioactivite est retrouvee respectivement dans l'urine et 3,9 et 2,6% dans les fèces après 7 jours. La radioactivite retrouvee correspond en plus grande partie au compose inchange dans l'urine ( 43 à 63%). </t>
  </si>
  <si>
    <t>Felodipine</t>
  </si>
  <si>
    <t xml:space="preserve">La felodipine est fortement metabolisee par le foie et tous les metabolites identifies sont inactifs. Environ 70% de la dose sont elimines sous forme de metabolites urinaires. La fraction restante est eliminee dans les fecès. Moins de 0,5% de la dose se retrouve sous forme inchangee dans l'urine. </t>
  </si>
  <si>
    <t>Fenofibrate</t>
  </si>
  <si>
    <t xml:space="preserve">Après administration orale de 300mg de fenofibrate raiomarque, 60% de la dose est excretee dans l'urine tandis que 25% dans les fèces. Le principal produit excrete est l'acide fenofibrique, fenofibryl glucuronide et l'acide fenofibric reduit. Pas de fenofibrate inchangee n'est retrouvee dans le plasma. Le fenofibrate est metabolisee en grande partie en acide fenofibrique. </t>
  </si>
  <si>
    <t xml:space="preserve">Moins de 7% de la dose sont excretes sous forme inchangee dans les urines et seul environ 1% est excrete sous forme inchangee dans les selles. </t>
  </si>
  <si>
    <t>Après administration orale de fesoterodine, environ 70% de la dose administree a ete retrouvee dans les urines sous forme de metabolites actif (16%), de metabolites carboxy (34%), de metabolite N-deisopropyl (1%) et une quantite plus reduite (7%) a ete retrouvee dans les fecès.</t>
  </si>
  <si>
    <t>39% de la dose sont excretes dans les urines sous forme de metabolites (il n'y a pratiquement pas d'excretion de finasteride inchange dans les urines) et 57% de la dose totale sont excretes dans les fecès</t>
  </si>
  <si>
    <t xml:space="preserve">La principale voie d'elimination est renale, environ 80% de la dose administree etant elimines dans l'urine sous forme inchangee. </t>
  </si>
  <si>
    <t xml:space="preserve">Pas d'excretion trouvee pour la fluidione, c'est un antivitamine K, une deuxième famille d'antivitamine K sont les coumarines. La warfarine en est une, son excretion sera prise.  Les antivitamine K coumarine ont une faible excretion en general. Pour la fluindione la seule indication trouvee est la suivante : son elimination est urinaire et se fait sous forme de produit pur et d'un metabolite degrade. </t>
  </si>
  <si>
    <t xml:space="preserve">Les metabolites du flumazenil sont elimines presque entièrement (à 99%) par voie urinaire. Moins de 1% de la dose de flumazenil injectee est excrete sous forme inchangee dans les urines. </t>
  </si>
  <si>
    <t xml:space="preserve">Moins de 0,01% d'une single dose est eliminee inchangee dans l'urine dans les 48h chez 8 sujet sains et moins de 5% de la dose est excrete inchangee dans les fèces. </t>
  </si>
  <si>
    <t>Fluoxetine</t>
  </si>
  <si>
    <t>80% de la radioactivite est excrete par les urines, 15% par les fecès, l'excretion totale est de 95%. 11% de la dose est excrete dans les urines sous forme de fluoxetine.</t>
  </si>
  <si>
    <t xml:space="preserve">La fluphenazine fait parti des neuroleptiques typiques et de la sous classe des phenothiazine comme la chlorpromazine. Aucune donnee d'excretion n'etant disponible pour la fluphenazine, celle de la chlorpromazine lui sera attribue. </t>
  </si>
  <si>
    <t>Après administraiton orale de flurazepam radiomarque 81% sont elimines dans l'urine et 8-9% dans fèces avec seulement des traces de flurazepam inchangee retrouvee (&lt;1%)</t>
  </si>
  <si>
    <t xml:space="preserve">Après administration orale de fluticasone, 87 à 100% de la dose est excretee dans les fèces dont une partie sous forme inchangee (de 20% pour une dose de 1mg, jusqu'à 75% pour une dose de 16mg). L'ensemble des medicaments sont en dessous du microgramme pour le fluticasone. </t>
  </si>
  <si>
    <t xml:space="preserve">L'excretion de la radioactivite est d'environ 6% dans les urines et de 93% dans les fecès, et la fluvastatine represente moins de 2% de la radioactivite excretee. </t>
  </si>
  <si>
    <t xml:space="preserve">Apèrs une dose orale de 14C fluvoxamine, la plus grande partie de la radioactivite est retrouve dans l'urine en tant que metabolites et seulement &lt;4% du compose parent est retrouve. </t>
  </si>
  <si>
    <t xml:space="preserve">64 à 77% du fondaparinux est excrete par le rein sous forme inchangee. </t>
  </si>
  <si>
    <t xml:space="preserve">La majeure partie de la dose de formoterol est eliminee par metabolisation. Après inhalation, 6 à 10% de la dose mesuree (dose nominale) de formoterol- soit 8 à 13% de la dose delivree sont elimines dans les urines, sans être metabolises. Environ 20% de la dose adminsitree par voie IV sont elimines dans l'urine sous forme inchangee. L'ensemble des medicament vendu en France sont sous forme d'inhalateur. </t>
  </si>
  <si>
    <t xml:space="preserve">Environ 38% d'une dose de MONUROL (equivalant à 3g de fosfomycine) est recupere dans l'urine et 18% est recupere dans les selles. </t>
  </si>
  <si>
    <t>Excretion fecale essentiellement et l'excretion urinaire est environ de 14% de la quantite administree. Fortement metabolise.</t>
  </si>
  <si>
    <t>Furosemide</t>
  </si>
  <si>
    <t xml:space="preserve">Suite à une admisnitration par voie orale, 30-50% de la dose est excretee dans l'urine en 24h. </t>
  </si>
  <si>
    <t xml:space="preserve">Environ 75 à 80% d'une dose orale de 200mg est retrouve dans les urines et 10 à 20% dans les fècesdans les 96h. Gabapentine n'est pas metabolise par l'homme, il est excrete sous forme inchangee. </t>
  </si>
  <si>
    <t xml:space="preserve">Après une administration IV ou oral, 18 à 22% de la dose est excrete inchangee dans l'urine en 24h. </t>
  </si>
  <si>
    <t xml:space="preserve">Le gemfibrozil est elimine essentiellement par voie metabolique. Près de 70% de la dose humaine administree sont excretes dans l'urine, essentiellement sous forme conjuguee et de metabolites. Moins de 6% de la dose sont excretes sous forme inchangee dans l'urine. On retrouve 6% de la dose dans les fèces. </t>
  </si>
  <si>
    <t xml:space="preserve">l'excretion de l'antibiotique est essentiellement renale par filtration glomerulaire sous forme non metabolisee et, par consequent, active. Il existe une petite reaborption tubulaire. N moyenne, 60% de la dose injectee sont elimines dans les urines au cours des 6 premières heures et 85% au bout de 2h. </t>
  </si>
  <si>
    <t>Le gingkolide A, le ginkgolide B et le bilobalide sont excretes respectivement à 72,3; 41,4; 31,2 pour 100 des doses administrees par voie orale à jeun.</t>
  </si>
  <si>
    <t>Le gliclazide est principalement metabolise au niveau hepatique. L'excretion est essentiellement urinaire; moins de 1% est retrouve sous forme inchangee dans les urines. Aucun metabolite actif circulant n'a ete detecte.</t>
  </si>
  <si>
    <t>Après administration d'une dose unique de glimepiride radiomarque, 58% de la radioactivite est retrouve dans les urines et 35% dans les fecès. Les urines ne contiennent aucune trace de produit initial.</t>
  </si>
  <si>
    <t xml:space="preserve">Après administration orale chez l'homme, 10% de glucosamine sont retrouves dans l'urine et 11,3% dans les fèces. </t>
  </si>
  <si>
    <t xml:space="preserve">Seule une faible proportion des acides amines perfuses est eliminee par voie renale. </t>
  </si>
  <si>
    <t xml:space="preserve">Après inhalation, jusqu'à 23% de la dose delivree int ete retrouves sous forme de molecules mère dans les urines. 5% peut être retrouvee dans la bile. </t>
  </si>
  <si>
    <t xml:space="preserve">La compose majeur retrouve dans le surines après 48h sont les fragments 5-10 et la groserline pour 36 et 20 % de la dose respectivement. </t>
  </si>
  <si>
    <t xml:space="preserve">L'elimination est à la fois biliaire (60%) et urinaire (40%), environ 1% de la dose administree est eliminee dans les urines sous forme inchangee. </t>
  </si>
  <si>
    <t>Heptaminol n'est pas metabolise et 75 à 95% de la dose orale administree est eliminee sous forme inchangee dans les 24h.</t>
  </si>
  <si>
    <t>Une faible quantite d'hydralazine inchangee est retrouvee chez les patients l'ayant pris par voie oral (1,5 à 3% de la dose)</t>
  </si>
  <si>
    <t xml:space="preserve">L'hydrochlorothiazide n'est pas metabolise, mais est elimine rapidement par le rein. Au moins 61% de la dose orale sont elimines sous forme inchangee dans les 24h suivant la prise. </t>
  </si>
  <si>
    <t xml:space="preserve">Hydrosmine a une structure chimique similaire à celle de la diosmine et font parties toutes les deux de la famille des flavones et sont des vasoprotecteurs. Aucune excretion n'etant valable pour 'hydrosmine, celle de la diosmine est retenue. </t>
  </si>
  <si>
    <t>L'hydroxyzine est complètement metabolisee, moins de 2% est excrete sous forme onchangee dans les urines ou fèces (chez le rat).</t>
  </si>
  <si>
    <t xml:space="preserve">L'elimination est essentiellement urinaire. Elle est totale en 24h, à raison de 10% sous forme inchangee et de 90% sous forme de metabolites inactifs, essentiellement glucuroconjugues. </t>
  </si>
  <si>
    <t>L'excretion urinaire totale de l'imipenème atteint 50 %</t>
  </si>
  <si>
    <t xml:space="preserve">Indacaterol maleate </t>
  </si>
  <si>
    <t xml:space="preserve">La quantite d'indacaterol excrete sous forme inchangee dans les urines a ete generalement inferieure à 2% de la dose. L'indacaterole a ete excrete dans les fèces essentiellement sous forme de susbtance mère inchangee (54% de la dose) et dans une moindre mesure, de metabolites hydroxyles (23% de la dose). </t>
  </si>
  <si>
    <t>Seulement 4,4% de la dose administree est excretee sous forme inchangee dans les urines.</t>
  </si>
  <si>
    <t>Indometacine</t>
  </si>
  <si>
    <t xml:space="preserve"> 60 % d'une dose orale sont retrouves dans les urines (indometacine et derives), 33 % dans les selles.</t>
  </si>
  <si>
    <t xml:space="preserve">1% ou moins de l'insuline est retrouvee dans l'urine. </t>
  </si>
  <si>
    <t xml:space="preserve">N'est pas metabolise, est elimine sous forme inchangee. Chez le rat, l'elimination de 300mgI/kg est elimine à 89% dans les urines et 12% dans les fecès, Chez le lapin, 92% dans les urines et 91% chez le chien </t>
  </si>
  <si>
    <t>97%  excrete sous forme inchangee dans les urines</t>
  </si>
  <si>
    <t xml:space="preserve">Par IV : 46% en moyenne est excrete sous forme inchangee dans les urines. </t>
  </si>
  <si>
    <t xml:space="preserve">Après administration d"une dose orale (150mg) radiomarquee chez le sujet sain, 20%  de la radioactivite est retrouve dans l'urine et 30% dans fèces. Moins de 1% de la dose est retrouvee sous forme inchangee dans l'urine du à un metabolisme (oxydation, glucuronidation) de l'irbesartan. </t>
  </si>
  <si>
    <t xml:space="preserve">L'excretion urinaire après ingestion orale d'une dose de 3mg/kg chez 6 sujets humains varie de 47,8 à 70,7% de la dose administree. Chez 5 des 6 cas, moins de 20% de la dose totale ingeree est excretee sous forme inchangee dans les 24h. </t>
  </si>
  <si>
    <t xml:space="preserve">Plus de 60 % de la radioactivite est excrete dans les prmeière 8h. Isoprenaline inchangee compte pour plus de 60% de la radioactivite urinaire. </t>
  </si>
  <si>
    <t>Plus de 80% de la radioactivite est excrete dans l'urine en tant que matière polaire, seulement 4% correspondent au 5-mononotrate et 1% au 2-mononitrate. Isosorbide inchange est detetecte uniquement sous forme de trace dans les urines entre 0 et3h.</t>
  </si>
  <si>
    <t xml:space="preserve">Seulement 2% de la dose administree (20mg) par voie orale est excrete inchangee dans l'urine dans les 24h après administration. Environ 30% de la dose est excrete sous forme d'isosorbide et 17% sous forme de 2-glucuronide mononitrate. </t>
  </si>
  <si>
    <t xml:space="preserve">L'elimination des metabolites se fait, à part egales, dans les selles et dans les urines. Environ 4% d'une dose orale est eliminee de meanière inchangee dans les urines. </t>
  </si>
  <si>
    <t xml:space="preserve">Le medicament parent (ivermectine) represente entre 39 et 78% de la radioactivite fecale chez les bovins, le mouton et le rat. 0,3 à 0,4% de la radioactivite est excrete dans les urines. </t>
  </si>
  <si>
    <t>Ketoconazole</t>
  </si>
  <si>
    <t xml:space="preserve">70% de la dose est excretee dans les 4 jours (57% dans les fèces et 13% dans l'urine). Un important metabolisme est realise après l'absorption. Entre 20 et 65% de la radioactivite fecale est dû au medicament inchangee mais seulement 2 à 4% de la radioactivite retrouvee dans l'urine est du ketoconazole inchange. </t>
  </si>
  <si>
    <t>Ketoprofène</t>
  </si>
  <si>
    <t xml:space="preserve">Moins de 1% de la dose administree sont retrouves sous forme inchangee dans les urines  alors que le glucuroconjugue represente environ 65 à 75%. </t>
  </si>
  <si>
    <t xml:space="preserve">L'excretion urinaire du lactilol represente 0,1 à 1,4% de la dose dans l'urine </t>
  </si>
  <si>
    <t>Plus de 85% est excrete sous forme inchangee dans l'urine.</t>
  </si>
  <si>
    <t xml:space="preserve">Lansoprazole inchangee n'a pas ete detecte dans l'urine après administration par voie orale de dose repetee. Il est rapidement absorbe (&gt;80% est absorbe)et retrouve dans le plasma après 30 minutes de l'administration. </t>
  </si>
  <si>
    <t xml:space="preserve">Le latanaprost est une prodroque de type ester isopropyllique, inactive en elle-même, qui devient biologiquement active après hydrolyse par les esterases de lacornee en acide de latanoprost. La prodrogue est bien absorbee par la cornee. Après une administration oculaire, la biodisponibilite systemique de l'acide de latanoprost est de 45%. L'acide de latanoprost n'est pratiquement pas metabolise dans l'oeil. Le metabolisme est principalement hepatique. Les etudes animales ont montre une activite faible, voire nulle des principaux metabolites, le 1,-dinor et le 1,2,3,4-tetranor qui sont principalement elimines dans l'urine. </t>
  </si>
  <si>
    <t xml:space="preserve">93,4 à 96,1 % de la radioactivite administree est excretee dans les 7 jours 43,8% dans les urines et 50,4% dans les fecès. Aucune molecule inchangee n'est detecte dans les urines. </t>
  </si>
  <si>
    <t xml:space="preserve">Après administration de 2,5mg de letrozole radiomarque, 88,2% sont retrouves dans urine et 3,8 dans fèces. 6% de letrozole est retrouve inchange dans urine. </t>
  </si>
  <si>
    <t>Levetiracetam</t>
  </si>
  <si>
    <t xml:space="preserve">La principale voie d'elimination est urinaire, representant environ 95% de la dose (avec environ 93% de la dose eliminee en 48h). L'elimination par voie fecale ne represente que 0,3% de la dose. L'elimination urinaire cumulative du levetiracetam et de son metabolite principal represente respectivement 66% et 24% de la dose au cours des 48 premières heures. </t>
  </si>
  <si>
    <t>levobupivacaïne</t>
  </si>
  <si>
    <t> l'elimination de la levobupivacaïne est quantitativement importante, avec une quantite totale moyenne d'environ 95 % </t>
  </si>
  <si>
    <t xml:space="preserve">Une etude chez le chien a montre que 54% de la dose (dose unique) est excretee dans l'urine après administration orale avec seulement 1,441% sous forme inchangee de levodopa. 72,5% est excrete après dose multiple avec seulement 2,826 sous forme inchangee. 3,18 et 7,68% de la dose est excrete dans les fèces après une simple et multiple dose respectivement. </t>
  </si>
  <si>
    <t>La levofloxacine est très peu metabolisee, ses metabolites representent moins de 5% de la dose et sont excretes dans les urines. L'excretion est essentiellement renale (&gt;85% de la dose administree).</t>
  </si>
  <si>
    <t>Levomepromazine</t>
  </si>
  <si>
    <t xml:space="preserve">22 à 24% de la dose administree est excrete chez le rat dansl'urine majoritairement sous forme de metabolites et 42 à 48% dans les fèces sous forme de thyroxine et d'iode inorganis. </t>
  </si>
  <si>
    <t xml:space="preserve">Seulement 3% de la lidocaine inchangee est retrouvee dans les urines. </t>
  </si>
  <si>
    <t xml:space="preserve">Après une administration orale, 90% de la dose est excrete sous forme inchangee dans l'urine et fèces. Après administration orale 5,4% de la dose est excrete dans urine et 84,7% dans fèces (total = 90,1%-&gt; 90% de 90,1% = 81%) donc 81% de la dose est excrete inchangeee dans l'urine et les fèces. </t>
  </si>
  <si>
    <t xml:space="preserve">Le lisinopril est retrouve inchange dans l'urine et èces. 97% d'une dose de 10mg est retrouve dans l'urine eet fèces de volontaires sains. </t>
  </si>
  <si>
    <t>Le lithium n'est pas metabolise, la voie predominante d'excretion est le rein (90%)</t>
  </si>
  <si>
    <t>Loflazepate d'ethyl</t>
  </si>
  <si>
    <t xml:space="preserve">Le loflazepate d'ethyl est un promedicament , inactif sous sa forme medicamenteuse. Il a 3 metabolites actifs. Il faitparti de la famille des benzodiazepines qui sont en general très peu excrete. </t>
  </si>
  <si>
    <t>Approximativement 1% de la dose administree est excretee inchangee dans les urines</t>
  </si>
  <si>
    <t xml:space="preserve">Le foie joue un rôle majeur dans le processus de metabolisation des benzodiazepine, ce qui explique le faible pourcentage de loprazolam inchange retrouve au niveau urinaire. </t>
  </si>
  <si>
    <t xml:space="preserve">Le foie jour un rôle majeur dans le processus de metabolisation des benzodiazepines, ce qui explique le pourcentage negligeable (&lt;10%) de lorazepam inchange retrouve au niveau urinaire. </t>
  </si>
  <si>
    <t xml:space="preserve">Le lormetazepam est presque exclusivement metabolise par glucuroconjugaison </t>
  </si>
  <si>
    <t xml:space="preserve">Après administration orale, 4% environ de la dose de losartan sont excretes dans les urines sous forme inchangee et 6% environ sous forme de metabolite actif. </t>
  </si>
  <si>
    <t>Loxapine inchangee est de 1%</t>
  </si>
  <si>
    <t xml:space="preserve">Les donnees de parmacocinetique confirment l'absence de resoprtion digestive et de biotransformation du macrogol après ingestion orale. </t>
  </si>
  <si>
    <t>Magnesium</t>
  </si>
  <si>
    <t xml:space="preserve">Sans objet car les substances actives de ce medicament sont pharmacologiquement inactives et proches des concentrations physiologiques du plama. </t>
  </si>
  <si>
    <t>Mebeverine</t>
  </si>
  <si>
    <t xml:space="preserve">La mebeverine est rapidement et complètement abosrbee après administration orale. Elle est complètement metabolisee; les metabolites sont presques complètement elimines. </t>
  </si>
  <si>
    <t xml:space="preserve">La principale voie d'elimination est urinaire : 60-80% de la dose administree est retrouvee dans l'urine, l'excretion fecale ne depassant pas 30% Les principaux metabolites excretes, le sont sous forme glucuroconjugues ou hydroxymethyles. </t>
  </si>
  <si>
    <t>Melatonine</t>
  </si>
  <si>
    <t>L'absorption de la melatonine ingeree est complète chez l'adulte et peut-être reduite jusqu'à 50% chez les personnes âgees. Les metabolites sont elimines par voie renale, 89% sous la forme de sulfoconjugues et glucuronoconjugues de la 6-hydroxymelatonine et 2% sont excretes sous forme de melatonine (principe actif inchange)</t>
  </si>
  <si>
    <t xml:space="preserve">La dose orale de melperone est rapidement absorbee. Chez les sujets sains le metabolisme est rapide et massive avec seulement 7% de la dose excretee sous forme inchangee dans l'urine. </t>
  </si>
  <si>
    <t>Memantine</t>
  </si>
  <si>
    <t>Chez le sujet sain 74,3% de la dose est excrete dans l'urine sous forme d'acide glucuronique conjugue et de memantine. La memantine est excrete dans la majeure partie dans l'urine. 50% de la dose environ correspond à la memantine inchangee dans l'urine.</t>
  </si>
  <si>
    <t>Mepivacaine</t>
  </si>
  <si>
    <t>La mepivacaine est essentiellement metabolisee au niveau hepatique, principalement par oxydation, N-demethylation, hydroxylation et conjugaison. Seule une peitte fraction de la dose administree est excretee dans les urines sous forme inchangee. La presque totalite de la mepivacaine injectee est eliminee sous forme de metabolites; Environ 5% du medicament sont elimines par voie urinaire sous forme inchangee.</t>
  </si>
  <si>
    <t xml:space="preserve">Mesalazine </t>
  </si>
  <si>
    <t>La mesalazine (acide 5-amino salicylique ou 5-ASA) est excretes à 90% de la dose ingeree avec en moyenne 40-50% dans les selles et 35-50% dans les urines, dont la majeure partie sous forme du derive acetyle (80-90% dans urines, 65-70% dans les selles). donc il reste 5% selles et 15% urine qui ne sont pas sous forme du derive acetyle.</t>
  </si>
  <si>
    <t xml:space="preserve">Aucune trace de la molecule parent dans le serum ou l'urine. La metamizoleest complètement metabolisee en differents metabolites. </t>
  </si>
  <si>
    <t xml:space="preserve">Après une dose orale de 0,5g de metformine chez des sujets sains, 77% de la metformine inchangee est retrouvee dont 50% dans les urines et 27% dans les fèces. </t>
  </si>
  <si>
    <t xml:space="preserve">Après administration orale de 6 alpha- methylprednisolone, 21- acetate chez le chien, la radioactivite retrouvee dans l'urine et fèces represente 71,2 à 77,9% de la dose initiale. </t>
  </si>
  <si>
    <t>Methylsulfate de tiemonium</t>
  </si>
  <si>
    <t xml:space="preserve">RCP tiemonium methylsulfate </t>
  </si>
  <si>
    <t>Excretion totale en 72h (fecale 70% en 72h, urinaire 8% en 24h, egalement par voie respiratoires et cutanee).</t>
  </si>
  <si>
    <t>80% de la dose orale administree est excrete dans les urines dans les 24h dont 20% sous forme inchangee</t>
  </si>
  <si>
    <t xml:space="preserve">Chromato liquide montre que 80% de la dose totale est inchangee dans l'urine. </t>
  </si>
  <si>
    <t>Metoprolol</t>
  </si>
  <si>
    <t>Chez les jeunes patients, le metoprolol est excrete à 5,6 à 11,3 % dans les urines au jour 1 et jour 8 respectivement</t>
  </si>
  <si>
    <t>Après une administration de 200mg demetronidazole l'excretion chez plusieurs patients varie de 13 à 58%. Après une administration de 200mg de metronidazole 3 fois par jour pendant 7 jours l'excretion chez 2 patients est de 81 et 67%.</t>
  </si>
  <si>
    <t xml:space="preserve">Acune excretion n'est disponible pour le mexazolam, c'est un derive de benzodiazepine, l'ensemble des benzodiazepines ont une excretion faible (&lt;1%), l'excretion de 0,5% sera attribue au mexazolam. </t>
  </si>
  <si>
    <t>Mianserine</t>
  </si>
  <si>
    <t xml:space="preserve">La route d'limination predominante est la clairance hepatique, seulement 4 à 7% de la dose esst excrete dans l'urine sous ofrme inchangee. 28% est elimine dans les fèces. </t>
  </si>
  <si>
    <t xml:space="preserve">Une proportion inferieure à 1% de la dose administree est retrouvee sous forme inchangee dan l'urine. </t>
  </si>
  <si>
    <t xml:space="preserve">Le midazolam est elimine principalement par voie renale (60 à 80% de la dose administree) et est retrouve sous forme d'alfa-hydroxymidazolam glucuroconjugue; Moins de 1% de la dose administree est retrouvee sous forme inchangee dans les urines. </t>
  </si>
  <si>
    <t xml:space="preserve">Midodrine est presque complètement absorbe après une administration par voie orale. Elle subit un metabolisme important avec seulement 2 à 4% de la midodrine excrete sous forme inchangee. </t>
  </si>
  <si>
    <t xml:space="preserve">30 à 40% d'une dose de minocycline sont excretes par le rein et le restant (60 à 70%) par les fèces. Dans les urines, la minocycline est excrete sous forme inchangee ( 8 à 12%) et sous forme de metabolites inactifs. Dans les fèces, 20 à 35% de la dose sont retrouves sous forme inchangee. </t>
  </si>
  <si>
    <t xml:space="preserve">Au total 80 à 94% de la dose administree est excretee, plus de 75% dans l'urine et le reste dans les fèces. Le pourcentage de la dose exretee sous forme inchangee est de moins de 4%. </t>
  </si>
  <si>
    <t>90 % de la dose ingeree sont retrouves dans les urines</t>
  </si>
  <si>
    <t xml:space="preserve">41 % de mometasone est excrete sous forme inchange dans les fèces. En tout 74% de la radioactivite est retrouve dans les fèces et 8% dans l'urine. </t>
  </si>
  <si>
    <t xml:space="preserve">Chez 6 sujetsa sains, 86,3% d'une single dose de 102mg radiomarquee par voie orale est retrouves dans les fèces 5 jours après administration. Moinds de 0,2% est retrouvee dans l'urine. </t>
  </si>
  <si>
    <t xml:space="preserve">Après administration orale 2,6% de la dose est retrouvee danslurine sous forme inchangee alors qu'après administration IV on retrouve 8,2% sous forme inchangee. </t>
  </si>
  <si>
    <t xml:space="preserve">Mupirocine inchangee (4,6%) est seulement detectes dans l'urine après une dose de 125 et 252 mg, et même pour des doses plus basses indiquant qu'à ce niveau l'hydrolyse enzymatique en acide monique approche saturation. </t>
  </si>
  <si>
    <t xml:space="preserve">Après absorption sous forme inchangee, la nabumetone se metabolise rapidement et quasi totalement en 6-MNA, principal metabolite actif. L'excretion des metabolites se fait sous forme conjuguee principalement par voie urinaire (80%). Seulement 2% du metabolite principal, le 6 MNA, sont excretes sous forme inchangee. </t>
  </si>
  <si>
    <t xml:space="preserve">Naftidrofuryl est largement excrete dansles urines. Après une dose orale de 200mg de naftidrofuryl radiomarque, 82% de la radioactivite est retrouve dans les urines avec une elimination rapide car  72% de la radioactivite est retrouvee dans les urines en 6h. </t>
  </si>
  <si>
    <t xml:space="preserve">Naloxone est rapidement metabolise par glucuronidation, N-dealkylation et reduction du groupe 6-oxo en forme conjuguee. L'excretion urinaire de nalaoxone est rapide avec 24-37% d'une dose marquee dans les 6h, très peu de radioactivite est retrouve après 48h. </t>
  </si>
  <si>
    <t xml:space="preserve">Après 1 semiane d'administration, 38% de la dose est excretee dans les urines et 48% dans les fèces. L'excretion urinaire sous forme inchangee est inferieure à 0,5% de la dose. </t>
  </si>
  <si>
    <t>L'elimination est essentiellement urinaire : 87 % de la dose administree sont retrouves dans les urines. </t>
  </si>
  <si>
    <t>Neomycine</t>
  </si>
  <si>
    <t xml:space="preserve">L'excretion de la neomycine n'est pas dispo, elle est proche de la gentamycine, c'est donc son excretion qui sera prise. l'excretion de l'antibiotique est essentiellement renale par filtration glomerulaire sous forme non metabolisee et, par consequent, active. Il existe une petite reaborption tubulaire. N moyenne, 60% de la dose injectee sont elimines dans les urines au cours des 6 premières heures et 85% au bout de 2h. </t>
  </si>
  <si>
    <t xml:space="preserve">Dans les 96h après administration simultanee d'une dose IV de nicardipine marquee et d'une dose orale de 30mg toutes les8h, 49% de la radioactivite a et&amp; retrouvee dansl'urine et 43%dans les fèces. Aucun des produits administres n'a ete retrouve dans l'urine sous forme de nicardipine inchangee. Des etudes chez l'homme en dose unique, ou en administration repetees 3 fois par jour pendant 3 jours, ont montre que moins de 0,03% de nicardipine inchangee est retrouvee dans l'urine après administration orale ou IV. </t>
  </si>
  <si>
    <t xml:space="preserve">Le nicorandil est principalement elimine par voie urinaire sous forme de metabolites, le produit parent constituant moins de 1% de la dose administree dans les urines humaines. </t>
  </si>
  <si>
    <t xml:space="preserve">L'elimination est urinaire , essentiellement sous la form de N-methylnicotinamide et de 2 pyridone N-methyl-nicotinamide. Le nicotinamide est elimine sous forme inchangee en faible quantite. </t>
  </si>
  <si>
    <t>Nifedipine</t>
  </si>
  <si>
    <t>Chez l'homme la nifedipine est presque entièrement metabolisee par oxydation, au niveau du foie, en metabolites inactifs qui sont elimines principalement par les urines. 5 à 15% du produit sont elimines dans les fèces et plus de 90% dans urines. La nifedipine inchangee n'est retrouvee qu'à l'etat de traces dans les urines (moins de1%)</t>
  </si>
  <si>
    <t xml:space="preserve">L'excretion du medicament inchange dans l'urine et fèces est negligeable après une dose orale ou rectale avec 6,3% retrouvee. Après administration orale de100 ou 200mg nimesulide radiomarque, 78,1%, 79,7 et 98,7% de la dose radiomarquee est retrouvee dont  60,2%, 50,5% et 62,5% dans l'urine et  17,9%,29,2% et 36,2% dans fèces de la dose administree.  </t>
  </si>
  <si>
    <t>Excretion de nitrate urinaire de 65% à 70%.</t>
  </si>
  <si>
    <t xml:space="preserve">La fraction metabolisee est excretee en majeure partie par voie intestinale. Environ 40% de la dose absorbee est retrouvee dans les urines sous forme inchangee active. </t>
  </si>
  <si>
    <t xml:space="preserve">Après administration orale, le nitrofurazone est absorbe rapidement et est largement metabolise. Le % retrouve dans l'urine est faible il varie de 2,02 à 3% de la dose administree. </t>
  </si>
  <si>
    <t>Nitroglycerine</t>
  </si>
  <si>
    <t xml:space="preserve">Environ 80-90% de la dose radiomarquee administree par voie orale chez le rat est absorbe par le tractus gastro-intestinal. La plupart de la radioactivite absorbee est excretee dans l'air et dans l'urine avec 25,5 et 39,8% de la dose administree respectivement, </t>
  </si>
  <si>
    <t>80 % de normegestrol acetate sont excretes dans l'urine et les fèces dans les 4 jours. Après 10 jours, l'excretion du medicament est quasi complète.</t>
  </si>
  <si>
    <t>Nordazepam</t>
  </si>
  <si>
    <t xml:space="preserve">Urines : 35-40%. La norfloxacine est partiellement metabolisee et excretee par voie biliaire et urinaire : 70% sous forme libre et 30% sous forme de metabolites. L'excretion renale est due à une filtration glomerulaire et à une secretion tubulaire. Feces : 60-65% </t>
  </si>
  <si>
    <t xml:space="preserve">La moyenne retrouvee dans l'urine sous forme inchangee de nystatine varie de 6,77% à 3,62% de la dose totale chez le lapin par administration IV indiquant que la voie majeure d'elimination se fait via les fèces. Cela reste en correlation avec une etude faite sur le rat et qui montre que 5% de la dose est excretee dans l'urine et plus de 50% dans les fèces.  </t>
  </si>
  <si>
    <t xml:space="preserve">La biotransformation est très faible (moins de 5% de metabolites retrouves dans les urines). L'excretion est essentiellement renale (80% de la dose administree sont retrouves dans les urines sous forme inchangee). </t>
  </si>
  <si>
    <t xml:space="preserve">Après administration orale, olanzapine est extensivement metabolise. Une etude montre que 85% de la radioactivite dans le plasma est attribuee à d'autres composes que le compose parent. Après adminsitration orale de 12,5mg d'olanzapine radiomarquee, 57% de la radioactivite est excretee dans l'urine et 30% dans les fèces. En enlevant les 85% de metabolites dans le sang qui seront retrouves dans l'urine, il reste 8,55% sous forme inchangee dans l'urine. </t>
  </si>
  <si>
    <t xml:space="preserve">Après administration orale unique  d'olmesartan radiomarque, 10 à 16% de la radioactivite sont excretes dans les urines, le reste etant excrete dans les selles. Il est calcule que l'olmesartan absorbe est elimine à la fois par voie renale (40%) et par voie hepato-biliaire (60%).  La totalite de la radioactivite mesuree peut être attribue à l'olmesartan. Aucun autre metabolite n'a ete detecte. </t>
  </si>
  <si>
    <t>Après inhalation, chez les volontaires sains, 5 à 7% de la dose d'olodaterol administree ont ete excretes par voie urinaire sous forme inchangee. Après administration orale, seulement 9% de la radioactivite (0,7% d'olodaterol sous forme inchangee) a ete retrouvee dans l'urine, la plus grande partie ayant ete retrouvee dans les selles (84%).</t>
  </si>
  <si>
    <t xml:space="preserve">Près de 80% de l'administration d'une dose orale d'omeprazole est excrete sous forme de metabolites dans les urines, le reste dans les fèces, provenant principalement de la secretion biliaire. </t>
  </si>
  <si>
    <t>Ondansetron</t>
  </si>
  <si>
    <t>Moins de 5 % de la dose resorbee sont excretes sous forme inchangee dans les urines.</t>
  </si>
  <si>
    <t>Elimination des derives glucuroconjugues se font essentiellement par voie urinaire. L'elimination fecale est faible (&lt;10%).</t>
  </si>
  <si>
    <t> Par voie orale, on trouve 30% de la dose administree dans les urines</t>
  </si>
  <si>
    <t>Oxcarbazepine</t>
  </si>
  <si>
    <t xml:space="preserve">L'oxcarbazepine est eliminee de l'organisme essentiellement sous la forme de metabolites qui sont principalement excretes par voie renale. Plus de 95% de la dose sont retrouves dans les urines, avec moins de 1% sous forme d'oxcarbazepine inchangee. L'excretion fecale represente moins de 4% de la dose administree. </t>
  </si>
  <si>
    <t>Oxerutine</t>
  </si>
  <si>
    <t>Chez le volontaire sain, 3 à 6% de la dose orale (300mg)est excrete dans l'urine, l'excretion urinaire est complète au bout de 48h. L'excretion biliaire pour la même duree et une dose de  900mg par voie orale est de 6,2%. (l'excretion urinaire ramene à une dose de 900mg = 18%)</t>
  </si>
  <si>
    <t xml:space="preserve">L'excretion urinaire du produit inchange est inferieure à 1% de la dose administree. </t>
  </si>
  <si>
    <t>Oxomemazine</t>
  </si>
  <si>
    <t xml:space="preserve">Pour l'ensemble des antihistaminaiques, notamment phenothiaziniques, des elements d'ordre general peuvent être apportes : le metabolisme peut être intense, avec formation de nombreux metabolites, ce qui explique le très faible pourcentage de substance active retrouvee inchangee dans les urines. </t>
  </si>
  <si>
    <t xml:space="preserve">L'oxybutynine est rapidement metabolise , seulement une faible fraction de la molecule inchangee est excrete dans l'urine (0,017% de la dose en 12h). </t>
  </si>
  <si>
    <t>L'excretion de l'oxyde de zinc a ete evalue chez le rat, après administration d'une dose à 2000 mg/kg les particules de 70nm sont elimines en plus grande quantite de les autres et chez les males plus fortement. Les excretions varient de 49,53% à 97,46%.</t>
  </si>
  <si>
    <t xml:space="preserve">Une semaine après l'administration d'une dose orale unique de 1mg de 14C-paliperidone, 59% de la dose a ete excretee sous forme inchangee dans les urines, indiquant que la paliperidone n'est pas extensivement metabolisee au niveau hepatique. Environ 80% de la radioactivite a ete retrouvee dans les urines et 11% dans les fèces. </t>
  </si>
  <si>
    <t>L'elimination renale predomine avec 80% de la dose orale ou IV est excreteen tant que metabolites dans l'urine. Le reste est excrete dans les fèces.</t>
  </si>
  <si>
    <t>Paracetamol</t>
  </si>
  <si>
    <t xml:space="preserve">L'elimination est essentiellement urinaire. 90% de la dose ingeree est eliminee par le rein en 24h, principalement sous forme glycuroconjuguee (60 à 80%) et sulfoconjuguee (20 à 30%). Moins de 5% est elimine sous forme inchangee. </t>
  </si>
  <si>
    <t xml:space="preserve">L'elimination urinaire sous forme inchangee represente generalement moins de 2% de la dose initiale tandis que celle des metabolites atteint environ 64%. Environ 36% de la dose, dont moins de 1% est sous forme inchangee, est eliminee dans les fèces, probablement par voie biliaire. </t>
  </si>
  <si>
    <t xml:space="preserve">Seulement une faible porportion de pentosane inchange est elimine dans l'urine (environ 3%) alors qu'environ 52% de la dose administree est excrete sous forme inchangee dans les fèces après administration d'une dose orale chez des suejts sains. </t>
  </si>
  <si>
    <t xml:space="preserve">La pentoxifylline est extensivement metabolise et moins de 1% de la dose est excretee sous forme inchangee dans l'urine chez le sujet sain. </t>
  </si>
  <si>
    <t>Phenobarbital</t>
  </si>
  <si>
    <t xml:space="preserve">750mg de phenobarbital est donnee à des sujets sains, 13 à 37% est retrouves dans l'urine. Le phenobarbital est excrete inchangee dans l'urine (Theriaque). </t>
  </si>
  <si>
    <t>Phenoxymethylpenicilline</t>
  </si>
  <si>
    <t>La fraction eliminee dans les urines des 12 heures est comprise entre 25 et 50 % de la dose totale administree.</t>
  </si>
  <si>
    <t>Phenylephrine</t>
  </si>
  <si>
    <t xml:space="preserve">Aux doses therapeutiques, 1% de la phenytoine est excretee sous forme inchangee. </t>
  </si>
  <si>
    <t xml:space="preserve">Pas d'excretion n'est disponibe pour le phloroglucinol. C'est un antispasmodique musculotrope comme la trimebutine et mebeverine, l'excretion de la mebeverine est prise. </t>
  </si>
  <si>
    <t xml:space="preserve">Environ 20% de la radioactivite est elimine dans les urines et 36% dans les fèces en l'espace de 3 jours, sous forme essentiellement de metabolites glycuroconjugues. La vitamine K1 a un metabolite actif, le 2-3 epoxyde vitamine K1 qui est transorme en vitamine K1. </t>
  </si>
  <si>
    <t> dans l'urine (65 % : clairance 218-238 ml/min, supposant, outre une filtration glomerulaire, une secretion tubulaire).</t>
  </si>
  <si>
    <t xml:space="preserve">Le piracetam est complètement absorbe après administration orale, aucun metabolites n'a ete detecte dans le sang, le foie ou le cerveau, le medicament est excrete inchange dans l'urine entre 85 et 100% de la dose administree. </t>
  </si>
  <si>
    <t xml:space="preserve">C'est un desinfectant, la plupart est elimine par la douche, on peut considerer que 90% sont excretes inchanges. </t>
  </si>
  <si>
    <t xml:space="preserve">Le pramipexole est essentiellement elimine sous forme inchangee par voie renale. Environ 90% d'une dose marque au carbone 14 est excretee par voie renale tandis que moins de 2% sont retrouves dans les selles. </t>
  </si>
  <si>
    <t>Pravastatine radiomarquee administree oralement : 71% de pravastatine intacte est excretee dans les fèces et 20% dans l'urine.</t>
  </si>
  <si>
    <t xml:space="preserve">Le fois joue un rôle majeur dans le processus de metabolisation des benzodiazepines, ce qui explique le pourcentage ,"gligeable (1 à 3%) de prazepam inchange retrouve au niveau urinaire. </t>
  </si>
  <si>
    <t xml:space="preserve">L'elimination est urinaire sous forme de metabolites conjugues (80%) et de prednisone non transformee (20%) </t>
  </si>
  <si>
    <t>Elle est eliminee par voie renale sous forme inchangee (&gt;90%). 98% de la dose absorbee est excretee dans les urines sous forme inchangee.</t>
  </si>
  <si>
    <t xml:space="preserve">La majeure partie est excretee dans l'urine sous forme de metabolites. Les fèces ne contiennent pas de lidoicaïne inchangee ou de metabolites radioactifs. Seulement une faible quantite de prilocaine inchangee est excretee dansl'urine mais aucune trace dans les fèces. </t>
  </si>
  <si>
    <t xml:space="preserve">42,3 de la primidone est retrouvee inchangee dans l'urine, le reste se fait sous forme de phenyl-ethyl-manlondiamide. </t>
  </si>
  <si>
    <t>Aucune valeur d'excretion trouvee pour cette molecule, c'est un flavanoide que l'on peut retrouver dans le raison tout comme la troxerutine. L'excretion de la troxerutine est retenue.</t>
  </si>
  <si>
    <t>Seulement 0,3% de la dose administree de propofol est excretee sous forme non modifiee dans l'urine</t>
  </si>
  <si>
    <t>Les metabolites sont elimines par le rein, sous forme glucuronoconjuguee, de même qu'une faible fraction de la substance active mère, inchangee (3-4%) ou glucuronoconjuguee (15-20%).</t>
  </si>
  <si>
    <t xml:space="preserve">La pyridoxine est stockee au nivau du foie, puis eliminee dans les urines principalement sous forme de metabolites. </t>
  </si>
  <si>
    <t xml:space="preserve">Environ 73% d'un medicament radiomarque est excrete dans les urines et 21% dans les fèces, dont moins de 5% de la radioactivite totale provient du medicament sous forme inchangee. </t>
  </si>
  <si>
    <t>Suelement 10 à 15% de la dose administree est retrouvee dans les urines</t>
  </si>
  <si>
    <t>Rabeprazole</t>
  </si>
  <si>
    <t xml:space="preserve">Après administration d'une dose unique de 20 mg de rabeprazole sodique marque au carbone 14, le produit n'est pas retrouve sous forme inchangee dans les urines. Environ 90% de la dose est eliminee dans les urines principalement sous forme de 2 metabolites. Le reste de la dose est retrouve dans les fèces. </t>
  </si>
  <si>
    <t>Racecadotril</t>
  </si>
  <si>
    <t xml:space="preserve">Le racecadotril est elimine via ses metabolites actifs et inactifs. L'elimination se fait surtout par voie renale (81,4%) et à moindre degre par voie fecale (environ 8%). L'excretion par voie pulmonaire n'est pas significative (moins de 1% de la dose). </t>
  </si>
  <si>
    <t xml:space="preserve">54,8% de la dose administree par voie orale (10mg) est retrouve dans l'urine et 37,1% est excretee dans les fèces. Seulement une petite fraction de la dose de ramipril est excrete inchangee dans l'urine environ 0,9%+/-1% et dans la bile une fraction negligeable est excretee inchangee 0,1%+/-0,1%. Le reste etant excrete sous forme de metbaolites. Dans les fèces on retrouve l'apport de la bile mais aussi du ramipril non absorbe (30,8% dans les fèces sans l'apport de la bile). </t>
  </si>
  <si>
    <t>Lelimination de la ranitidine se fait essentiellement par voie renale (50% sous forme inchangee)</t>
  </si>
  <si>
    <t>Reboxetine</t>
  </si>
  <si>
    <t>L'excretion urinaire est d'environ 9% sous forme inchangee de la dose administree par voie orale</t>
  </si>
  <si>
    <t xml:space="preserve">Le compose inchange est retrouve en moyenne à 1% ( varie de 0,3 à 2,6) dans les urines et 2% (vaire de 1 à 2,9%) dans les fèces </t>
  </si>
  <si>
    <t xml:space="preserve">La ribolfavine est facilement absorbee au niveau de l'intestin grêle. Elle est convertie en 2 coenzymes : la flavine mononucleotide et la flavine adenine dinucleotide. Elle est eliminee dans les urines en partie sous forme de metabolites. </t>
  </si>
  <si>
    <t xml:space="preserve">La majeure partie du medicament est eliminee par voie biliaire. 80% de la quantite excrete etant constitues par un metabolite, la desacetyl-rifampicine. Entre 150 et 900mg, 4-18% de la dose sont excretes dans les urines de façon dose-dependante et sous forme inchangee. </t>
  </si>
  <si>
    <t xml:space="preserve">Une etude de la rifaximine radiomarque semble indiquer que la rifaximine marquee au carbone 14 est eliminee presque complètement et exclusivement dans les fèces (96,9% de la dose administree). l'analyse d'echantillons fecaux a montre que la rifaximine est retrouvee sous forme inchangee, ce qui signifie qu'elle n'est pas degradee ni metabolisee pendant son passage dans l'appareil digestif. La recuperation urinaire de rifaximine marquee au carbone 14 n'excède pas 0,4% de la dose administree. </t>
  </si>
  <si>
    <t>Rilmenidine</t>
  </si>
  <si>
    <t> 65 % de la dose administree sont excretes sous forme inchangee dans les urines</t>
  </si>
  <si>
    <t>Risperidone</t>
  </si>
  <si>
    <t xml:space="preserve">Une semaine après administration, 70% de la dose est excretee dans les urines et 14% dans les fèces. Dans les urines, la risperidone plus la 9-hydroxy-risperidone representent 35-45% de la dose. Le reste correspond à des metabolites inactifs. </t>
  </si>
  <si>
    <t>Entre 14 et 31% de rivaroxaban est excrete sous forme inchangee dans les urines.</t>
  </si>
  <si>
    <t xml:space="preserve">L'excretion renale du plus gros metabolites de la rivastigmine le NAP est la première voie d'elimination, et aucun compose parent retrouve dans l'urine et &lt;1% de la dose est excrete dans les fèces. </t>
  </si>
  <si>
    <t xml:space="preserve">Le ropinirole est extensivement metabolise par le foie pour former des metabolites. Moins de 5 à 10% de la dose est excrete sous forme inchangee dansl'urine. </t>
  </si>
  <si>
    <t> seulement 1% sous forme inchangee</t>
  </si>
  <si>
    <t xml:space="preserve">Environ 90% de la dose de rosuvastatine sont excretes sous forme inchangee dans les selles (fraction absorbee et non absorbee de la substance active), le reste etant excrete dans les urines. Approximativement 5% sont excretes sous forme inchangee dans les urines. </t>
  </si>
  <si>
    <t>Dans les urines et fèces 50 à 55 % du medicament sont retrouves en tant que roxithromycine inchangee, 22 à 25% en tant que descladinose et 5 à 7% en tant que derive demethyle</t>
  </si>
  <si>
    <t xml:space="preserve">Dans une etude de l'excretion chez l'homme, 34,6% de la radioactivite administree a ete retrouvee dans les urines et 60,9% dans les selles recueillies pendant 7 jours. La quantite de substance active retrouvee sous forme inchangee dans l'urine et les selles est negligeable. Ces donnees revèlent une metabolisation quasi complète de la rupatadine. </t>
  </si>
  <si>
    <t>Après administration IV, l'excretion urinaire sous forme inchangee est de 64,2+/-7,1%.</t>
  </si>
  <si>
    <t>Salicylate de methyle</t>
  </si>
  <si>
    <t xml:space="preserve">Pas d'excretion disponible, mais le salicylate de methyle est l'ester methylique de l'acide salicylique. L'excretion de l'acide salicylique est prise. </t>
  </si>
  <si>
    <t>Chez l'ensemble des espèces, la majorite de la dose est excrete dans la bile ou les fèces. Salmeterol inchange reprèsente moins de 5% de la dose dans l'urine et la bile chez l'ensemble des espèces ( rat, chien, homme)</t>
  </si>
  <si>
    <t xml:space="preserve">Après administration d'une dose unique de 50mg de saxaglaptine marque au 14C, 34%, 36% et 75% de la dose ont ete excretes dans l'urine sous forme de saxagliptine, de son principal metabolite et de la radioactivite totale, respectivement. Au total, 22% de la radioactivite administree a ete retrouvee dans les fèces, ce qui correspond à la fraction de la dose de saxagliptine excretee dans la bile et/ou à la part non absorbee du medicament dans l'appareil digestif. </t>
  </si>
  <si>
    <t>Moins de 5-8% de la dose administree est elimine sous forme inchangee dans l'urine. Cela montre que le metabolisme hepatique est peut-être la premièer route d'elimination. (pas d'etudes trouves qui indique la quantite elimine via le foie)</t>
  </si>
  <si>
    <t>La selegiline est metabolise en L-amphetamine, L-methylamphetamine et demethyl selegiline, l'excretion est urinaire et represente 86% de la dose dont 0,01% sous ofrme inchangee. La selegiline est egalement excretee dans les fèces avec 15% de la dose retoruvee. (Theriaque)</t>
  </si>
  <si>
    <t xml:space="preserve">Environe 90% des sennosides sont excretes dans les fèces sous forme de polymères, 2 à 6% sous forme de sennosides inchanges, sennidines, rheinanthrone et rheine. </t>
  </si>
  <si>
    <t xml:space="preserve">Il est impossible d'evaluer entièrement le profil pharmacocinetique des medicaments de ce type car il est impossible de determiner les concentrations des composants d'extrait de plantes dans le sang. </t>
  </si>
  <si>
    <t xml:space="preserve">Seule une petite quantite (moins de 0,2%) de sertraline sous forme inchangee est excretee dans l'urine. </t>
  </si>
  <si>
    <t>Excrete à 90%</t>
  </si>
  <si>
    <t xml:space="preserve">Après administration orale de silodosine marquee au carbone 14, environ 33,5% de la radioactivite a ete retrouvee au bout de 7 jours dans les urines et 54,9% dans les selles. La silodosine est eliminee principalement sous forme de metbaolites; les quantites de medicament inchange retrouvees dans les urines sont très faibles. </t>
  </si>
  <si>
    <t xml:space="preserve">La silymarine est excrète d'une plante et est compose de plusieurs substances dont la silibiline, isosilyin A et B, silychristin A et B, silydianine et d'autres composes phenols. Après une dose orale de 560mg de silymarin (equivalent à silibiline 240mg) la quantite de silibinine excrete dans les 24h est de 1 à 7% de la dose. Après administration orale de silymarine en capsule chez 6 volontaires sains, 5% de la dose est excrete dans l'urine sous forme de silibiline. </t>
  </si>
  <si>
    <t xml:space="preserve">Excretion dans les fèces, 100% sous forme inchangee. </t>
  </si>
  <si>
    <t xml:space="preserve">Après une dose orale de simvastatine radioactive chez l'homme, 13% de la radioactivite sont elimines dans les urines et 60% dans les selles dans les 96h. </t>
  </si>
  <si>
    <t xml:space="preserve">Environ 100% de la radioactivite administree ont ete elimines dans les fèces (13%) ou dans l'urine (87%) au cours de la semaine qui a suivi l'adminsitration. </t>
  </si>
  <si>
    <t xml:space="preserve">Le picosulfate de soium est une prodrogue, il est metabolise dans l'intestin par les bacteries pour donner un compose actif le 4-4' dihydroxydiphenyl-(2-pyridil)methane. </t>
  </si>
  <si>
    <t>Solifenacine</t>
  </si>
  <si>
    <t>Après administration unique de 10mg de solifenacine marquee par le carbone 14, on a retrouve environ 70% de la radioactivite dans les urines et 23% dans les selles en l'espace de 26 jours. Dans les urines, environ 11% de la radioactivite sont retrouves sous forme de substance active inchangee; environ 35% sous la forme de metabolites.</t>
  </si>
  <si>
    <t>80 à 90 % de la dose administree sont retrouves dans les urines sous forme inchangee.</t>
  </si>
  <si>
    <t xml:space="preserve">En 5 jours, la radioactivite est excrete dans l'urine à 31,6 % et 22,7 dans les fèces. Spironolactone inchangee n'est pas detectee dans l'urine. </t>
  </si>
  <si>
    <t xml:space="preserve">Après injection IV ou IM chez des sujets sains de streptomycine, 6,1 à 91,7% sont excretes dans l'urine. En generale, 50% de streptomycine est retrouvee dans l'urine. </t>
  </si>
  <si>
    <t xml:space="preserve">Après administration par voie orale, le sucralfate transite dans le tube digestif et est elimine en majorite dans les fèces. L'absorption au niveau de la muqueuse digestive est très faible (1-2%) chez l'homme; des traces du produit inchange sont retrouvees au niveau du rein, de la vessie, de la rate et du muscle. L'elimination de cette fraction se fait essentiellement par voie urinaire en 3 jours. </t>
  </si>
  <si>
    <t>2 % seulement sont elimines sous forme inchangee.</t>
  </si>
  <si>
    <t xml:space="preserve">Chez 3 patients, avec 17 à 46% de surface brûlee, environ 20 à 25% de la dose applique peut être retrouvee dans l'urine sous forme conjuguee de sulphonamide. Le medicament non conjugue represente 35 à 95% </t>
  </si>
  <si>
    <t xml:space="preserve">L'elimination de ce medicament (association sulfamethoxazole+trimethoprim) est essentiellement urinaire (80% de la dose administree en 72h) sous forme metabolisee et sous forme inchangee (20% pour le sulfa et 50% pour le trimethoprim). </t>
  </si>
  <si>
    <t xml:space="preserve">La silfasalazine absorbee (&gt;90%) est metabolise dans le foie en sulfapyridine et mesalazine, une legère proportion  de sulfasalazine icnhangee est excretee dansl'urine. </t>
  </si>
  <si>
    <t xml:space="preserve">Après une administration par voie IV, 70% de la dose est retrouvee sous forme inchangee dans l'urine dans les 36h.  </t>
  </si>
  <si>
    <t>Administration de tamoxifen chez des sujets femmes par voie orale, l'excretion est 14% dans l'urine et 51% dans fèces avec 20% sous forme inchangee.</t>
  </si>
  <si>
    <t xml:space="preserve">La tamsulosine et ses metabolites sont principalement elimines dans les urines. Environ 9% de la dose absorbee sont excretes sous forme inchangee. </t>
  </si>
  <si>
    <t xml:space="preserve">L'excretion est presque exclusivement urinaire avec 99% excrete dans l'urine? 69% de la radioactivite excretee dans urine correspond à une forme conjuguee (glucuronide et sulfate), 27% correspondent à d'autres metabolites et 3% à du tapentadol inchange. L'excretion fecale correspond à 1% de la dose administree. </t>
  </si>
  <si>
    <t>Le tazobactam est elimine essentiellement dans l'urine, 80 % etant inchanges</t>
  </si>
  <si>
    <t>L'excretion du telmisartan se fait essentiellement par voie fecale avec plus de 90% de la dose excrete en 120h.</t>
  </si>
  <si>
    <t>Le tenofovir est principalement elimine par voie renale, à la fois par filtration et par un système de transport tubulaire actif (transporteur d'anions organiques humains 1 [hOAT1]), environ 70 à 80 % de la dose excretee se retrouvant sous forme inchangee.</t>
  </si>
  <si>
    <t xml:space="preserve">Après adminsitration IV à des sujets sains, la dose retrouvee est majoritairement la terbutaline inchangee (55% de la dose). L'elimination urinaire est la voie principale d'elimination. </t>
  </si>
  <si>
    <t xml:space="preserve">La theophylline est eliminee parle rein après biotransformation hepatique (90% de la dose absorbee). Chez l'adulte , 7 à 13% du produit sont elimines sous forme inchangee dans les urines. En revanche, chez le nouveau-ne, 50% sont excretes sous forme inchangee. </t>
  </si>
  <si>
    <t>Moins de 5% de la dose est retrouve dans l'urine après administration orale, alors que par injection IV plus de la moitie de la dose est retrouve dans l'urine</t>
  </si>
  <si>
    <t xml:space="preserve">Après administration orale de thiocolchicoside radiomarque, la radioactivite totale est principalement excretee dans les fèces (79%) alors que l'excretion urinaire ne represente que 20%. Le thiocolchicoside inchange n'est pas excrete dans l'urine ni dans les fèces. </t>
  </si>
  <si>
    <t xml:space="preserve">70% de la dose administree sont retrouves sous forme inchangee dans les urines. </t>
  </si>
  <si>
    <t xml:space="preserve">Chez l'homme, environ 60% de la radioactivite est retrouvee dansl'urine et 25% dans fèces après administration orale. 22% de la radioactivite dans le plasma correspond à la ticclopidine inchangee  et au bout de 15h ne represente plus que 6%. La ticlopidine a au moins 4 metabolites et 13 chez le rat. </t>
  </si>
  <si>
    <t xml:space="preserve">Le timolol est eliminee essentiellement par le rein, sous forme inchangee (10 à 20%) ou metabolisee. </t>
  </si>
  <si>
    <t xml:space="preserve">Les donnees chez le chien montrent une elimination renale predominante par filtration renale, environ 80-90% de le dose administree est eliminee dans l'urine alors qu' 1 à 2% seulement est elimine dans les fèces. Theriaque : l'elimination s'effectue principalement par voie renale sous forme peu ou pas metabolisee. </t>
  </si>
  <si>
    <t xml:space="preserve">Chez de jeunes volontaires sains la dose aprèsadministration IV est de 74% par voie urinaire sous forme inchangee. Après inhalation de la poudre 14% de la dose est excrete par voie urinaire, le reste etant elimine sous forme inchange dans les fèces. </t>
  </si>
  <si>
    <t xml:space="preserve">Après administration d'une dose orale de 5 ou 20mg l'excretion est quasi identique, pour 20mg l'excretion urinaire est de 58% alors que dans les fèces elle est de 19% avec 4,5% de tizanidine inchangee dansl'urine et 0,37% dans les fèces. </t>
  </si>
  <si>
    <t xml:space="preserve">L'excretion de la tobramycine est principalement urinaire, elle varie de 70 à 77% (moyenne 74%) par voie intra musculaire. Theriaque precise que la tobramycine est excrete sous forme inchangee principalement quelque soit la voie d'administration. </t>
  </si>
  <si>
    <t>Environ 66% de la dose de topiramate marque au carbone 14 est excrete sous forme inchangee dans les urines en 4 jours.</t>
  </si>
  <si>
    <t xml:space="preserve">L'acide libre de travoprost et ses metabolites sont principalement excretes par les riens. Moins de 2% d'une dose oculaire de travoprost ont ete retrouves dans les urines sous forme d'acides libres. </t>
  </si>
  <si>
    <t xml:space="preserve">L'excretion urinaire de trazodone inchangee est inferieur à 0,13% de la dose administree </t>
  </si>
  <si>
    <t>Triamcinolone acetonide</t>
  </si>
  <si>
    <t xml:space="preserve">Pas de triamcinolone est retrouve dans l'urine. Environ 0,96% de la dose totale est elimine sous forme de triamcinolone acetonide par voie intraveineuse. </t>
  </si>
  <si>
    <t>Trimebutine</t>
  </si>
  <si>
    <t xml:space="preserve">L'excretion du triflusal n'est pas disponible. C'est un inhibiteur de l'agregation plaquettaire, et fait parti de la famille des salicylates mais n'est pas un derive de l'acide acetylsalicylique (ASA). Excretion de l'ASA est prise pour le trifusal. </t>
  </si>
  <si>
    <t xml:space="preserve">L'elimination de la trimetazidine est de manière predominante par la voir renale, 79-84% de la radioactivite administree apparait dans l'urine dans les 24h avec au moins 60% sous forme de trometazidine inchangee. </t>
  </si>
  <si>
    <t>Trimethorpime</t>
  </si>
  <si>
    <t xml:space="preserve">L'elimination de ce medicament (association sulfamethoxazole+trimethoprim) est essentiellement urinaire (80% de la dose administree en 72h) sous forme metabolisee et sous forme inchangee (20% pour le sulfa et 50% pour le trimethoprim). Une partie est excretee par la bile ou les concentrations sont proches des concentrations plasmatiques mais, etant donnee la reabsorption intestinale, seule une faible fraction de trimethoprime (4%) est eliminee dans les fèces. </t>
  </si>
  <si>
    <t>Trometamol</t>
  </si>
  <si>
    <t xml:space="preserve">Le trometamol n'est pas metabolise. Après administration orale, 15 à 25% du THAM ingere sont elimines par voie fecale. Le reste , 75 à 85% est absorbe par la muqueuse digestive, pour être ensuite excrete dans les urines, dans les 12h qui suivent. </t>
  </si>
  <si>
    <t xml:space="preserve">Environ 80% de la dose est excretee sous forme inchangee dansl'urine </t>
  </si>
  <si>
    <t>Troxerutine</t>
  </si>
  <si>
    <t>Elimination essentiellement fecale (65%)</t>
  </si>
  <si>
    <t xml:space="preserve">30 à 50% de la dose administree sont elimines sous forme de metabolites dans les urines ainsi que 10 à 15% du produit mère inchange. Le reste est elimine dans les fèces. </t>
  </si>
  <si>
    <t xml:space="preserve"> Moins de 1 % de la dose administree de valaciclovir est detectee sous forme inchangee dans les urines.</t>
  </si>
  <si>
    <t>Le valproate de sodium est rapidement et complètement absorbee. Pas de valproate de sodium n'est retrouve sous forme inchangee, environ 10 à 30% est retrouve dans l'urine sous forme valproate conjugue.</t>
  </si>
  <si>
    <t xml:space="preserve">Le valsartan n'est pas largement biotransforme puisque seuls 20% de la dose sont retrouves sous forme de metabolites. L'excretion du valsartan se fait principalement par voie biliaire dans les fèces (environ 83% de la dose) mais egalement par voie renale dans les urines (environ 13% de la dose), essentiellement sous forme inchangee. </t>
  </si>
  <si>
    <t>Environ 90 % de la dose injectee est excretee par le rein</t>
  </si>
  <si>
    <t>La venlafaxine et ses metabolites sont essentiellement elimines par voie renale. Environ 87% d'une dose de venlafaxine sont retrouves dans les urines en 48h sous forme inchangee (5%), d'ODV non conjugue (29%), d'ODV conjugue (26%) ou d'autres metabolites inactifs mineurs (27%)</t>
  </si>
  <si>
    <t>Verapamil est complètement absorbe et est essentiellement excrete sous forme de metabolites dans l'urine avec une petite quantitesous forme inchangee.</t>
  </si>
  <si>
    <t xml:space="preserve">Après administration orale de 14C vildagliptine, environ 85% de la dose est excretee dans les urines et 15% de la dose est retrouvee dans les fèces. Après administration orale, l'elimination renalede la vildagliptine sous forme inchangee represente 23% de la dose. </t>
  </si>
  <si>
    <t>Vonpocetine</t>
  </si>
  <si>
    <t xml:space="preserve">Après administration orale chez le rat, 18,09% est excretee dans l'urine et 62,09% dans les fèces. La vinpocetine est extensivement metabolise en son principal metabolie l'acide apovincaminic, pas de vinpocetine retrouve inchangee dans l'urine. </t>
  </si>
  <si>
    <t xml:space="preserve">La warfarine est eliminee presque entièrement par le metabolisme, seulement quelques traces de warfarine sont retrouvees dans l'urine. </t>
  </si>
  <si>
    <t>Après administration orale de zofenoprile radio-marque, on retrouve respectivement 69 et 26% de la radioactivite dans les urines et dans les fèces. Huit metabolites correspondant à 76% de la radioacotivite urinaire, ont ete identifies dans les urines suite à l'administration d'une dose de zofenopril radioamrque. ( 76% de 69% =17% inchangee)</t>
  </si>
  <si>
    <t xml:space="preserve">Après une dose orale ou IV, la quantite de zolpidem inchange dans l'urine ou les fècesest de moins de 1% indiquant que la clairance du zolpidem est essentiellement metabolique. </t>
  </si>
  <si>
    <t xml:space="preserve">Pas d'excretion pour le zuclopenthixol n'est disponible. Ce dernier fait partie de la même famille que le chlorprothixène et est proche structurellement. Le chlorprothixène n'a pas non plus d'excretion et est proche fonctionnellement et structurellement de la chlorpromazine. C'est cette excretion qui sera prise.  La chlorpromazine est presque complètement metabolise dans le corps, moins de 1% de la dose est excretee sous forme inchangee dans l'urine. </t>
  </si>
  <si>
    <t>Nom molecule</t>
  </si>
  <si>
    <t>Toxicite</t>
  </si>
  <si>
    <t>Acetylsalycilate de lysine</t>
  </si>
  <si>
    <t>Acide gadoterique</t>
  </si>
  <si>
    <t xml:space="preserve">Acide mycophenolique </t>
  </si>
  <si>
    <t>Alpha-tocopherol</t>
  </si>
  <si>
    <t>Beclometasone</t>
  </si>
  <si>
    <t>Budenoside</t>
  </si>
  <si>
    <t>Bumetamide</t>
  </si>
  <si>
    <t>Buprenorphine</t>
  </si>
  <si>
    <t>Calcium dobesilate (monomere)</t>
  </si>
  <si>
    <t>Cefixime</t>
  </si>
  <si>
    <t>Cefoxitine</t>
  </si>
  <si>
    <t>Cefuroxime</t>
  </si>
  <si>
    <t>Chloramphenicol</t>
  </si>
  <si>
    <t>Chlordiazepoxide</t>
  </si>
  <si>
    <t>Codeine</t>
  </si>
  <si>
    <t>Epinephrine</t>
  </si>
  <si>
    <t>Indacaterol</t>
  </si>
  <si>
    <t xml:space="preserve">Laurylsulfoacetate sodium </t>
  </si>
  <si>
    <t>memantine</t>
  </si>
  <si>
    <t>N-acetylcysteine</t>
  </si>
  <si>
    <t>Phytomenadione</t>
  </si>
  <si>
    <t>Theophylline</t>
  </si>
  <si>
    <t xml:space="preserve">Triamcinolone acetonide </t>
  </si>
  <si>
    <t>Trimethoprim</t>
  </si>
  <si>
    <t>Trimethylphloroglucinol</t>
  </si>
  <si>
    <t>Tropatepine</t>
  </si>
  <si>
    <t>Zofenopril</t>
  </si>
  <si>
    <t>Metamizole</t>
  </si>
  <si>
    <t>Cyanocobalamine</t>
  </si>
  <si>
    <t>Cobalamine</t>
  </si>
  <si>
    <t>Alpha tocopherol</t>
  </si>
  <si>
    <t>Sulfadiazine</t>
  </si>
  <si>
    <t>V.Anderson 2006; M.Simon 2005</t>
  </si>
  <si>
    <t>% d'excrétion</t>
  </si>
  <si>
    <t>Citation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</si>
</sst>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0" fontId="0" fillId="0" borderId="0" xfId="0" applyAlignment="1">
      <alignment horizontal="center" vertical="center" wrapText="1"/>
    </xf>
    <xf numFmtId="2" fontId="0" fillId="0" borderId="0" xfId="0" applyNumberFormat="1" applyAlignment="1">
      <alignment horizontal="center" vertical="center" wrapText="1"/>
    </xf>
    <xf numFmtId="0" fontId="1" fillId="0" borderId="0" xfId="0" applyFont="1" applyAlignment="1">
      <alignment horizontal="center" vertical="center" wrapText="1"/>
    </xf>
    <xf numFmtId="0" fontId="0" fillId="0" borderId="0" xfId="0" applyAlignment="1">
      <alignment horizontal="center" vertical="center" wrapText="1"/>
    </xf>
    <xf numFmtId="0" fontId="0" fillId="2" borderId="1" xfId="0" applyFill="1" applyBorder="1" applyAlignment="1">
      <alignment horizontal="center" vertical="center" wrapText="1"/>
    </xf>
    <xf numFmtId="0" fontId="0" fillId="2" borderId="1" xfId="0" applyFill="1" applyBorder="1" applyAlignment="1">
      <alignment horizontal="center" vertical="center" wrapText="1"/>
    </xf>
  </cellXfs>
  <cellStyles count="1">
    <cellStyle name="Normal" xfId="0" builtinId="0"/>
  </cellStyles>
  <dxfs count="8">
    <dxf>
      <font>
        <color theme="4"/>
      </font>
    </dxf>
    <dxf>
      <font>
        <color theme="5"/>
      </font>
    </dxf>
    <dxf>
      <font>
        <color theme="0"/>
      </font>
      <fill>
        <patternFill>
          <bgColor theme="4"/>
        </patternFill>
      </fill>
    </dxf>
    <dxf>
      <border>
        <left style="thin">
          <color theme="1" tint="0.24994659260841701"/>
        </left>
        <right style="thin">
          <color theme="1" tint="0.24994659260841701"/>
        </right>
        <top style="thin">
          <color theme="1" tint="0.24994659260841701"/>
        </top>
        <bottom style="thin">
          <color theme="1" tint="0.24994659260841701"/>
        </bottom>
        <vertical style="thin">
          <color theme="1" tint="0.24994659260841701"/>
        </vertical>
      </border>
    </dxf>
    <dxf>
      <font>
        <color theme="4"/>
      </font>
    </dxf>
    <dxf>
      <font>
        <color theme="5"/>
      </font>
    </dxf>
    <dxf>
      <font>
        <color theme="0"/>
      </font>
      <fill>
        <patternFill>
          <bgColor theme="4"/>
        </patternFill>
      </fill>
    </dxf>
    <dxf>
      <border>
        <left style="thin">
          <color theme="1" tint="0.24994659260841701"/>
        </left>
        <right style="thin">
          <color theme="1" tint="0.24994659260841701"/>
        </right>
        <top style="thin">
          <color theme="1" tint="0.24994659260841701"/>
        </top>
        <bottom style="thin">
          <color theme="1" tint="0.24994659260841701"/>
        </bottom>
        <vertical style="thin">
          <color theme="1" tint="0.24994659260841701"/>
        </vertical>
      </border>
    </dxf>
  </dxfs>
  <tableStyles count="2" defaultTableStyle="TableStyleMedium2" defaultPivotStyle="PivotStyleLight16">
    <tableStyle name="Customer Contact List" pivot="0" count="4" xr9:uid="{00000000-0011-0000-FFFF-FFFF00000000}">
      <tableStyleElement type="wholeTable" dxfId="7"/>
      <tableStyleElement type="headerRow" dxfId="6"/>
      <tableStyleElement type="firstRowStripe" dxfId="5"/>
      <tableStyleElement type="secondRowStripe" dxfId="4"/>
    </tableStyle>
    <tableStyle name="Customer Contact List 2" pivot="0" count="4" xr9:uid="{00000000-0011-0000-FFFF-FFFF00000000}">
      <tableStyleElement type="wholeTable" dxfId="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10" Type="http://schemas.openxmlformats.org/officeDocument/2006/relationships/customXml" Target="../customXml/item3.xml"/><Relationship Id="rId4" Type="http://schemas.openxmlformats.org/officeDocument/2006/relationships/styles" Target="styles.xml"/><Relationship Id="rId9" Type="http://schemas.openxmlformats.org/officeDocument/2006/relationships/customXml" Target="../customXml/item2.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7D18CD-4D08-424F-9E0D-23C8D6674DD1}">
  <dimension ref="A1:N455"/>
  <sheetViews>
    <sheetView tabSelected="1" workbookViewId="0">
      <selection activeCell="J9" sqref="J9"/>
    </sheetView>
  </sheetViews>
  <sheetFormatPr baseColWidth="10" defaultColWidth="11.44140625" defaultRowHeight="14.4" x14ac:dyDescent="0.3"/>
  <cols>
    <col min="1" max="1" width="30.44140625" style="1" customWidth="1"/>
    <col min="2" max="2" width="19.33203125" style="1" customWidth="1"/>
    <col min="3" max="3" width="11.44140625" style="1"/>
    <col min="4" max="4" width="33" style="1" customWidth="1"/>
    <col min="5" max="5" width="16" style="6" customWidth="1"/>
    <col min="6" max="6" width="15.109375" style="6" customWidth="1"/>
    <col min="7" max="7" width="19.5546875" style="1" customWidth="1"/>
    <col min="8" max="8" width="14.88671875" style="1" customWidth="1"/>
    <col min="9" max="9" width="12.44140625" style="1" customWidth="1"/>
    <col min="10" max="10" width="15.6640625" style="1" customWidth="1"/>
    <col min="11" max="12" width="11.44140625" style="1"/>
    <col min="13" max="13" width="15.44140625" style="1" customWidth="1"/>
    <col min="14" max="16384" width="11.44140625" style="1"/>
  </cols>
  <sheetData>
    <row r="1" spans="1:14" x14ac:dyDescent="0.3">
      <c r="A1" s="4" t="s">
        <v>2016</v>
      </c>
      <c r="B1" s="4" t="s">
        <v>1</v>
      </c>
      <c r="C1" s="4" t="s">
        <v>2</v>
      </c>
      <c r="D1" s="4" t="s">
        <v>3</v>
      </c>
      <c r="E1" s="5" t="s">
        <v>4</v>
      </c>
      <c r="F1" s="5" t="s">
        <v>5</v>
      </c>
      <c r="G1" s="4" t="s">
        <v>6</v>
      </c>
      <c r="H1" s="4" t="s">
        <v>5</v>
      </c>
      <c r="I1" s="4" t="s">
        <v>9</v>
      </c>
      <c r="J1" s="4"/>
      <c r="K1" s="4"/>
      <c r="L1" s="4" t="s">
        <v>10</v>
      </c>
      <c r="M1" s="4"/>
      <c r="N1" s="4"/>
    </row>
    <row r="2" spans="1:14" x14ac:dyDescent="0.3">
      <c r="A2" s="4"/>
      <c r="B2" s="4"/>
      <c r="C2" s="4"/>
      <c r="D2" s="4"/>
      <c r="E2" s="5"/>
      <c r="F2" s="5"/>
      <c r="G2" s="4"/>
      <c r="H2" s="4"/>
      <c r="I2" s="1" t="s">
        <v>7</v>
      </c>
      <c r="J2" s="1" t="s">
        <v>8</v>
      </c>
      <c r="K2" s="1" t="s">
        <v>2017</v>
      </c>
      <c r="L2" s="1" t="s">
        <v>7</v>
      </c>
      <c r="M2" s="1" t="s">
        <v>8</v>
      </c>
      <c r="N2" s="1" t="s">
        <v>2017</v>
      </c>
    </row>
    <row r="3" spans="1:14" x14ac:dyDescent="0.3">
      <c r="A3" s="1" t="s">
        <v>11</v>
      </c>
      <c r="C3" s="1" t="s">
        <v>12</v>
      </c>
      <c r="E3" s="6" t="str" cm="1">
        <f t="array" ref="E3">IFERROR(VLOOKUP(A3,TRIM(Feuil2!$A$2:$C$440),3,1),"")</f>
        <v/>
      </c>
      <c r="F3" s="6" t="str" cm="1">
        <f t="array" ref="F3">IFERROR(VLOOKUP(A3,TRIM(Feuil2!$A$2:$B$440),2,1),"")</f>
        <v/>
      </c>
    </row>
    <row r="4" spans="1:14" x14ac:dyDescent="0.3">
      <c r="A4" s="1" t="s">
        <v>13</v>
      </c>
      <c r="C4" s="1" t="s">
        <v>14</v>
      </c>
      <c r="D4" s="1" t="s">
        <v>15</v>
      </c>
      <c r="E4" s="6" t="str" cm="1">
        <f t="array" ref="E4">IFERROR(VLOOKUP(A4,TRIM(Feuil2!$A$2:$C$440),3,1),"")</f>
        <v/>
      </c>
      <c r="F4" s="6" t="str" cm="1">
        <f t="array" ref="F4">IFERROR(VLOOKUP(A4,TRIM(Feuil2!$A$2:$B$440),2,1),"")</f>
        <v/>
      </c>
    </row>
    <row r="5" spans="1:14" ht="43.2" x14ac:dyDescent="0.3">
      <c r="A5" s="1" t="s">
        <v>16</v>
      </c>
      <c r="C5" s="1" t="s">
        <v>17</v>
      </c>
      <c r="D5" s="1" t="s">
        <v>18</v>
      </c>
      <c r="E5" s="6" t="str" cm="1">
        <f t="array" ref="E5">IFERROR(VLOOKUP(A5,TRIM(Feuil2!$A$2:$C$440),3,1),"")</f>
        <v>52</v>
      </c>
      <c r="F5" s="6" t="str" cm="1">
        <f t="array" ref="F5">IFERROR(VLOOKUP(A5,TRIM(Feuil2!$A$2:$B$440),2,1),"")</f>
        <v>S,Clissold 1988</v>
      </c>
    </row>
    <row r="6" spans="1:14" ht="28.8" x14ac:dyDescent="0.3">
      <c r="A6" s="1" t="s">
        <v>19</v>
      </c>
      <c r="C6" s="1" t="s">
        <v>20</v>
      </c>
      <c r="D6" s="1" t="s">
        <v>21</v>
      </c>
      <c r="E6" s="6" t="str" cm="1">
        <f t="array" ref="E6">IFERROR(VLOOKUP(A6,TRIM(Feuil2!$A$2:$C$440),3,1),"")</f>
        <v>30</v>
      </c>
      <c r="F6" s="6" t="str" cm="1">
        <f t="array" ref="F6">IFERROR(VLOOKUP(A6,TRIM(Feuil2!$A$2:$B$440),2,1),"")</f>
        <v>B,Flouvat 1981</v>
      </c>
    </row>
    <row r="7" spans="1:14" ht="28.8" x14ac:dyDescent="0.3">
      <c r="A7" s="1" t="s">
        <v>1179</v>
      </c>
      <c r="C7" s="1" t="s">
        <v>22</v>
      </c>
      <c r="D7" s="1" t="s">
        <v>23</v>
      </c>
      <c r="E7" s="6" t="str" cm="1">
        <f t="array" ref="E7">IFERROR(VLOOKUP(A7,TRIM(Feuil2!$A$2:$C$440),3,1),"")</f>
        <v>0,3</v>
      </c>
      <c r="F7" s="6" t="str" cm="1">
        <f t="array" ref="F7">IFERROR(VLOOKUP(A7,TRIM(Feuil2!$A$2:$B$440),2,1),"")</f>
        <v>W, Dieterle 1977</v>
      </c>
    </row>
    <row r="8" spans="1:14" ht="28.8" x14ac:dyDescent="0.3">
      <c r="A8" s="1" t="s">
        <v>2018</v>
      </c>
      <c r="C8" s="1" t="s">
        <v>24</v>
      </c>
      <c r="D8" s="1" t="s">
        <v>25</v>
      </c>
      <c r="E8" s="6" t="str" cm="1">
        <f t="array" ref="E8">IFERROR(VLOOKUP(A8,TRIM(Feuil2!$A$2:$C$440),3,1),"")</f>
        <v/>
      </c>
      <c r="F8" s="6" t="str" cm="1">
        <f t="array" ref="F8">IFERROR(VLOOKUP(A8,TRIM(Feuil2!$A$2:$B$440),2,1),"")</f>
        <v/>
      </c>
    </row>
    <row r="9" spans="1:14" x14ac:dyDescent="0.3">
      <c r="A9" s="1" t="s">
        <v>26</v>
      </c>
      <c r="C9" s="1" t="s">
        <v>27</v>
      </c>
      <c r="D9" s="1" t="s">
        <v>28</v>
      </c>
      <c r="E9" s="6" t="str" cm="1">
        <f t="array" ref="E9">IFERROR(VLOOKUP(A9,TRIM(Feuil2!$A$2:$C$440),3,1),"")</f>
        <v>66</v>
      </c>
      <c r="F9" s="6" t="str" cm="1">
        <f t="array" ref="F9">IFERROR(VLOOKUP(A9,TRIM(Feuil2!$A$2:$B$440),2,1),"")</f>
        <v>Theriaque</v>
      </c>
    </row>
    <row r="10" spans="1:14" x14ac:dyDescent="0.3">
      <c r="A10" s="1" t="s">
        <v>1524</v>
      </c>
      <c r="C10" s="1" t="s">
        <v>29</v>
      </c>
      <c r="E10" s="6" t="str" cm="1">
        <f t="array" ref="E10">IFERROR(VLOOKUP(A10,TRIM(Feuil2!$A$2:$C$440),3,1),"")</f>
        <v>10</v>
      </c>
      <c r="F10" s="6" t="str" cm="1">
        <f t="array" ref="F10">IFERROR(VLOOKUP(A10,TRIM(Feuil2!$A$2:$B$440),2,1),"")</f>
        <v>Theriaque</v>
      </c>
    </row>
    <row r="11" spans="1:14" x14ac:dyDescent="0.3">
      <c r="A11" s="1" t="s">
        <v>30</v>
      </c>
      <c r="C11" s="1" t="s">
        <v>31</v>
      </c>
      <c r="D11" s="1" t="s">
        <v>32</v>
      </c>
      <c r="E11" s="6" t="str" cm="1">
        <f t="array" ref="E11">IFERROR(VLOOKUP(A11,TRIM(Feuil2!$A$2:$C$440),3,1),"")</f>
        <v>50</v>
      </c>
      <c r="F11" s="6" t="str" cm="1">
        <f t="array" ref="F11">IFERROR(VLOOKUP(A11,TRIM(Feuil2!$A$2:$B$440),2,1),"")</f>
        <v>Theriaque</v>
      </c>
    </row>
    <row r="12" spans="1:14" x14ac:dyDescent="0.3">
      <c r="A12" s="1" t="s">
        <v>33</v>
      </c>
      <c r="C12" s="1" t="s">
        <v>34</v>
      </c>
      <c r="D12" s="1" t="s">
        <v>35</v>
      </c>
      <c r="E12" s="6" t="str" cm="1">
        <f t="array" ref="E12">IFERROR(VLOOKUP(A12,TRIM(Feuil2!$A$2:$C$440),3,1),"")</f>
        <v>2,6</v>
      </c>
      <c r="F12" s="6" t="str" cm="1">
        <f t="array" ref="F12">IFERROR(VLOOKUP(A12,TRIM(Feuil2!$A$2:$B$440),2,1),"")</f>
        <v>M.Levine</v>
      </c>
    </row>
    <row r="13" spans="1:14" x14ac:dyDescent="0.3">
      <c r="A13" s="1" t="s">
        <v>36</v>
      </c>
      <c r="C13" s="1" t="s">
        <v>37</v>
      </c>
      <c r="E13" s="6" t="str" cm="1">
        <f t="array" ref="E13">IFERROR(VLOOKUP(A13,TRIM(Feuil2!$A$2:$C$440),3,1),"")</f>
        <v>65</v>
      </c>
      <c r="F13" s="6" t="str" cm="1">
        <f t="array" ref="F13">IFERROR(VLOOKUP(A13,TRIM(Feuil2!$A$2:$B$440),2,1),"")</f>
        <v>Theriaque</v>
      </c>
    </row>
    <row r="14" spans="1:14" x14ac:dyDescent="0.3">
      <c r="A14" s="1" t="s">
        <v>38</v>
      </c>
      <c r="C14" s="1" t="s">
        <v>39</v>
      </c>
      <c r="E14" s="6" t="str" cm="1">
        <f t="array" ref="E14">IFERROR(VLOOKUP(A14,TRIM(Feuil2!$A$2:$C$440),3,1),"")</f>
        <v>0,5</v>
      </c>
      <c r="F14" s="6" t="str" cm="1">
        <f t="array" ref="F14">IFERROR(VLOOKUP(A14,TRIM(Feuil2!$A$2:$B$440),2,1),"")</f>
        <v>Theriaque</v>
      </c>
    </row>
    <row r="15" spans="1:14" ht="43.2" x14ac:dyDescent="0.3">
      <c r="A15" s="1" t="s">
        <v>40</v>
      </c>
      <c r="C15" s="1" t="s">
        <v>41</v>
      </c>
      <c r="D15" s="1" t="s">
        <v>42</v>
      </c>
      <c r="E15" s="6" t="str" cm="1">
        <f t="array" ref="E15">IFERROR(VLOOKUP(A15,TRIM(Feuil2!$A$2:$C$440),3,1),"")</f>
        <v>1</v>
      </c>
      <c r="F15" s="6" t="str" cm="1">
        <f t="array" ref="F15">IFERROR(VLOOKUP(A15,TRIM(Feuil2!$A$2:$B$440),2,1),"")</f>
        <v>Theriaque</v>
      </c>
    </row>
    <row r="16" spans="1:14" ht="28.8" x14ac:dyDescent="0.3">
      <c r="A16" s="1" t="s">
        <v>2019</v>
      </c>
      <c r="C16" s="1" t="s">
        <v>43</v>
      </c>
      <c r="D16" s="1" t="s">
        <v>44</v>
      </c>
      <c r="E16" s="6" t="str" cm="1">
        <f t="array" ref="E16">IFERROR(VLOOKUP(A16,TRIM(Feuil2!$A$2:$C$440),3,1),"")</f>
        <v>98</v>
      </c>
      <c r="F16" s="6" t="str" cm="1">
        <f t="array" ref="F16">IFERROR(VLOOKUP(A16,TRIM(Feuil2!$A$2:$B$440),2,1),"")</f>
        <v/>
      </c>
    </row>
    <row r="17" spans="1:6" ht="57.6" x14ac:dyDescent="0.3">
      <c r="A17" s="1" t="s">
        <v>45</v>
      </c>
      <c r="C17" s="1" t="s">
        <v>46</v>
      </c>
      <c r="D17" s="1" t="s">
        <v>47</v>
      </c>
      <c r="E17" s="6" t="str" cm="1">
        <f t="array" ref="E17">IFERROR(VLOOKUP(A17,TRIM(Feuil2!$A$2:$C$440),3,1),"")</f>
        <v>98</v>
      </c>
      <c r="F17" s="6" t="str" cm="1">
        <f t="array" ref="F17">IFERROR(VLOOKUP(A17,TRIM(Feuil2!$A$2:$B$440),2,1),"")</f>
        <v/>
      </c>
    </row>
    <row r="18" spans="1:6" ht="28.8" x14ac:dyDescent="0.3">
      <c r="A18" s="1" t="s">
        <v>2020</v>
      </c>
      <c r="C18" s="1" t="s">
        <v>48</v>
      </c>
      <c r="D18" s="1" t="s">
        <v>49</v>
      </c>
      <c r="E18" s="6" t="str" cm="1">
        <f t="array" ref="E18">IFERROR(VLOOKUP(A18,TRIM(Feuil2!$A$2:$C$440),3,1),"")</f>
        <v>1</v>
      </c>
      <c r="F18" s="6" t="str" cm="1">
        <f t="array" ref="F18">IFERROR(VLOOKUP(A18,TRIM(Feuil2!$A$2:$B$440),2,1),"")</f>
        <v>Theriaque</v>
      </c>
    </row>
    <row r="19" spans="1:6" x14ac:dyDescent="0.3">
      <c r="A19" s="1" t="s">
        <v>50</v>
      </c>
      <c r="C19" s="1" t="s">
        <v>51</v>
      </c>
      <c r="D19" s="1" t="s">
        <v>52</v>
      </c>
      <c r="E19" s="6" t="str" cm="1">
        <f t="array" ref="E19">IFERROR(VLOOKUP(A19,TRIM(Feuil2!$A$2:$C$440),3,1),"")</f>
        <v>64,9</v>
      </c>
      <c r="F19" s="6" t="str" cm="1">
        <f t="array" ref="F19">IFERROR(VLOOKUP(A19,TRIM(Feuil2!$A$2:$B$440),2,1),"")</f>
        <v>C.Short 1991</v>
      </c>
    </row>
    <row r="20" spans="1:6" x14ac:dyDescent="0.3">
      <c r="A20" s="1" t="s">
        <v>53</v>
      </c>
      <c r="C20" s="1" t="s">
        <v>54</v>
      </c>
      <c r="D20" s="1" t="s">
        <v>55</v>
      </c>
      <c r="E20" s="6" t="str" cm="1">
        <f t="array" ref="E20">IFERROR(VLOOKUP(A20,TRIM(Feuil2!$A$2:$C$440),3,1),"")</f>
        <v>90</v>
      </c>
      <c r="F20" s="6" t="str" cm="1">
        <f t="array" ref="F20">IFERROR(VLOOKUP(A20,TRIM(Feuil2!$A$2:$B$440),2,1),"")</f>
        <v>Theriaque</v>
      </c>
    </row>
    <row r="21" spans="1:6" x14ac:dyDescent="0.3">
      <c r="A21" s="1" t="s">
        <v>56</v>
      </c>
      <c r="C21" s="1" t="s">
        <v>57</v>
      </c>
      <c r="D21" s="1" t="s">
        <v>58</v>
      </c>
      <c r="E21" s="6" t="str" cm="1">
        <f t="array" ref="E21">IFERROR(VLOOKUP(A21,TRIM(Feuil2!$A$2:$C$440),3,1),"")</f>
        <v>3,2</v>
      </c>
      <c r="F21" s="6" t="str" cm="1">
        <f t="array" ref="F21">IFERROR(VLOOKUP(A21,TRIM(Feuil2!$A$2:$B$440),2,1),"")</f>
        <v>R.Gugler 1977</v>
      </c>
    </row>
    <row r="22" spans="1:6" ht="28.8" x14ac:dyDescent="0.3">
      <c r="A22" s="1" t="s">
        <v>59</v>
      </c>
      <c r="C22" s="1" t="s">
        <v>60</v>
      </c>
      <c r="D22" s="1" t="s">
        <v>61</v>
      </c>
      <c r="E22" s="6" t="str" cm="1">
        <f t="array" ref="E22">IFERROR(VLOOKUP(A22,TRIM(Feuil2!$A$2:$C$440),3,1),"")</f>
        <v>0,5</v>
      </c>
      <c r="F22" s="6" t="str" cm="1">
        <f t="array" ref="F22">IFERROR(VLOOKUP(A22,TRIM(Feuil2!$A$2:$B$440),2,1),"")</f>
        <v>Theriaque</v>
      </c>
    </row>
    <row r="23" spans="1:6" ht="28.8" x14ac:dyDescent="0.3">
      <c r="A23" s="1" t="s">
        <v>62</v>
      </c>
      <c r="C23" s="1" t="s">
        <v>63</v>
      </c>
      <c r="D23" s="1" t="s">
        <v>64</v>
      </c>
      <c r="E23" s="6" t="str" cm="1">
        <f t="array" ref="E23">IFERROR(VLOOKUP(A23,TRIM(Feuil2!$A$2:$C$440),3,1),"")</f>
        <v>0,5</v>
      </c>
      <c r="F23" s="6" t="str" cm="1">
        <f t="array" ref="F23">IFERROR(VLOOKUP(A23,TRIM(Feuil2!$A$2:$B$440),2,1),"")</f>
        <v>B.Green 2011</v>
      </c>
    </row>
    <row r="24" spans="1:6" x14ac:dyDescent="0.3">
      <c r="A24" s="1" t="s">
        <v>65</v>
      </c>
      <c r="C24" s="1" t="s">
        <v>66</v>
      </c>
      <c r="D24" s="1" t="s">
        <v>67</v>
      </c>
      <c r="E24" s="6" t="str" cm="1">
        <f t="array" ref="E24">IFERROR(VLOOKUP(A24,TRIM(Feuil2!$A$2:$C$440),3,1),"")</f>
        <v>0,5</v>
      </c>
      <c r="F24" s="6" t="str" cm="1">
        <f t="array" ref="F24">IFERROR(VLOOKUP(A24,TRIM(Feuil2!$A$2:$B$440),2,1),"")</f>
        <v>B.Green 2011</v>
      </c>
    </row>
    <row r="25" spans="1:6" x14ac:dyDescent="0.3">
      <c r="A25" s="1" t="s">
        <v>68</v>
      </c>
      <c r="C25" s="1" t="s">
        <v>69</v>
      </c>
      <c r="D25" s="1" t="s">
        <v>70</v>
      </c>
      <c r="E25" s="6" t="str" cm="1">
        <f t="array" ref="E25">IFERROR(VLOOKUP(A25,TRIM(Feuil2!$A$2:$C$440),3,1),"")</f>
        <v/>
      </c>
      <c r="F25" s="6" t="str" cm="1">
        <f t="array" ref="F25">IFERROR(VLOOKUP(A25,TRIM(Feuil2!$A$2:$B$440),2,1),"")</f>
        <v>Theriaque</v>
      </c>
    </row>
    <row r="26" spans="1:6" ht="28.8" x14ac:dyDescent="0.3">
      <c r="A26" s="1" t="s">
        <v>71</v>
      </c>
      <c r="C26" s="1" t="s">
        <v>72</v>
      </c>
      <c r="D26" s="1" t="s">
        <v>73</v>
      </c>
      <c r="E26" s="6" t="str" cm="1">
        <f t="array" ref="E26">IFERROR(VLOOKUP(A26,TRIM(Feuil2!$A$2:$C$440),3,1),"")</f>
        <v>11</v>
      </c>
      <c r="F26" s="6" t="str" cm="1">
        <f t="array" ref="F26">IFERROR(VLOOKUP(A26,TRIM(Feuil2!$A$2:$B$440),2,1),"")</f>
        <v>Theriaque</v>
      </c>
    </row>
    <row r="27" spans="1:6" x14ac:dyDescent="0.3">
      <c r="A27" s="1" t="s">
        <v>74</v>
      </c>
      <c r="C27" s="1" t="s">
        <v>75</v>
      </c>
      <c r="E27" s="6" t="str" cm="1">
        <f t="array" ref="E27">IFERROR(VLOOKUP(A27,TRIM(Feuil2!$A$2:$C$440),3,1),"")</f>
        <v>11</v>
      </c>
      <c r="F27" s="6" t="str" cm="1">
        <f t="array" ref="F27">VLOOKUP(A27,TRIM(Feuil2!$A$2:$B$440),2,1)</f>
        <v>Theriaque</v>
      </c>
    </row>
    <row r="28" spans="1:6" ht="28.8" x14ac:dyDescent="0.3">
      <c r="A28" s="1" t="s">
        <v>1545</v>
      </c>
      <c r="C28" s="1" t="s">
        <v>76</v>
      </c>
      <c r="D28" s="1" t="s">
        <v>77</v>
      </c>
      <c r="E28" s="6" t="str" cm="1">
        <f t="array" ref="E28">IFERROR(VLOOKUP(A28,TRIM(Feuil2!$A$2:$C$440),3,1),"")</f>
        <v>1</v>
      </c>
      <c r="F28" s="6" t="str" cm="1">
        <f t="array" ref="F28">VLOOKUP(A28,TRIM(Feuil2!$A$2:$B$440),2,1)</f>
        <v>G.Taylor 1983</v>
      </c>
    </row>
    <row r="29" spans="1:6" ht="43.2" x14ac:dyDescent="0.3">
      <c r="A29" s="1" t="s">
        <v>78</v>
      </c>
      <c r="C29" s="1" t="s">
        <v>79</v>
      </c>
      <c r="D29" s="1" t="s">
        <v>80</v>
      </c>
      <c r="E29" s="6" t="str" cm="1">
        <f t="array" ref="E29">IFERROR(VLOOKUP(A29,TRIM(Feuil2!$A$2:$C$440),3,1),"")</f>
        <v>78,6</v>
      </c>
      <c r="F29" s="6" t="str" cm="1">
        <f t="array" ref="F29">VLOOKUP(A29,TRIM(Feuil2!$A$2:$B$440),2,1)</f>
        <v>Theriaque</v>
      </c>
    </row>
    <row r="30" spans="1:6" ht="28.8" x14ac:dyDescent="0.3">
      <c r="A30" s="1" t="s">
        <v>81</v>
      </c>
      <c r="C30" s="1" t="s">
        <v>82</v>
      </c>
      <c r="D30" s="1" t="s">
        <v>83</v>
      </c>
      <c r="E30" s="6" t="str" cm="1">
        <f t="array" ref="E30">IFERROR(VLOOKUP(A30,TRIM(Feuil2!$A$2:$C$440),3,1),"")</f>
        <v>8</v>
      </c>
      <c r="F30" s="6" t="str" cm="1">
        <f t="array" ref="F30">VLOOKUP(A30,TRIM(Feuil2!$A$2:$B$440),2,1)</f>
        <v>H,Breithaupt 1982</v>
      </c>
    </row>
    <row r="31" spans="1:6" ht="28.8" x14ac:dyDescent="0.3">
      <c r="A31" s="1" t="s">
        <v>2021</v>
      </c>
      <c r="C31" s="1" t="s">
        <v>84</v>
      </c>
      <c r="D31" s="1" t="s">
        <v>85</v>
      </c>
      <c r="E31" s="6" t="str" cm="1">
        <f t="array" ref="E31">IFERROR(VLOOKUP(A31,TRIM(Feuil2!$A$2:$C$440),3,1),"")</f>
        <v>70</v>
      </c>
      <c r="F31" s="6" t="str" cm="1">
        <f t="array" ref="F31">VLOOKUP(A31,TRIM(Feuil2!$A$2:$B$440),2,1)</f>
        <v>Theriaque</v>
      </c>
    </row>
    <row r="32" spans="1:6" ht="28.8" x14ac:dyDescent="0.3">
      <c r="A32" s="1" t="s">
        <v>86</v>
      </c>
      <c r="C32" s="1" t="s">
        <v>87</v>
      </c>
      <c r="D32" s="1" t="s">
        <v>88</v>
      </c>
      <c r="E32" s="6" t="str" cm="1">
        <f t="array" ref="E32">IFERROR(VLOOKUP(A32,TRIM(Feuil2!$A$2:$C$440),3,1),"")</f>
        <v>1</v>
      </c>
      <c r="F32" s="6" t="str" cm="1">
        <f t="array" ref="F32">VLOOKUP(A32,TRIM(Feuil2!$A$2:$B$440),2,1)</f>
        <v>Theriaque</v>
      </c>
    </row>
    <row r="33" spans="1:6" ht="28.8" x14ac:dyDescent="0.3">
      <c r="A33" s="1" t="s">
        <v>89</v>
      </c>
      <c r="C33" s="1" t="s">
        <v>90</v>
      </c>
      <c r="D33" s="1" t="s">
        <v>91</v>
      </c>
      <c r="E33" s="6" t="str" cm="1">
        <f t="array" ref="E33">IFERROR(VLOOKUP(A33,TRIM(Feuil2!$A$2:$C$440),3,1),"")</f>
        <v>61</v>
      </c>
      <c r="F33" s="6" t="str" cm="1">
        <f t="array" ref="F33">VLOOKUP(A33,TRIM(Feuil2!$A$2:$B$440),2,1)</f>
        <v>-</v>
      </c>
    </row>
    <row r="34" spans="1:6" x14ac:dyDescent="0.3">
      <c r="A34" s="1" t="s">
        <v>92</v>
      </c>
      <c r="C34" s="1" t="s">
        <v>93</v>
      </c>
      <c r="D34" s="1" t="s">
        <v>94</v>
      </c>
      <c r="E34" s="6" t="str" cm="1">
        <f t="array" ref="E34">IFERROR(VLOOKUP(A34,TRIM(Feuil2!$A$2:$C$440),3,1),"")</f>
        <v>20,4</v>
      </c>
      <c r="F34" s="6" t="str" cm="1">
        <f t="array" ref="F34">VLOOKUP(A34,TRIM(Feuil2!$A$2:$B$440),2,1)</f>
        <v>F.Hayden 1985</v>
      </c>
    </row>
    <row r="35" spans="1:6" ht="28.8" x14ac:dyDescent="0.3">
      <c r="A35" s="1" t="s">
        <v>95</v>
      </c>
      <c r="C35" s="1" t="s">
        <v>96</v>
      </c>
      <c r="D35" s="1" t="s">
        <v>97</v>
      </c>
      <c r="E35" s="6" t="str" cm="1">
        <f t="array" ref="E35">IFERROR(VLOOKUP(A35,TRIM(Feuil2!$A$2:$C$440),3,1),"")</f>
        <v>20,4</v>
      </c>
      <c r="F35" s="6" t="str" cm="1">
        <f t="array" ref="F35">VLOOKUP(A35,TRIM(Feuil2!$A$2:$B$440),2,1)</f>
        <v>F.Hayden 1985</v>
      </c>
    </row>
    <row r="36" spans="1:6" ht="43.2" x14ac:dyDescent="0.3">
      <c r="A36" s="1" t="s">
        <v>98</v>
      </c>
      <c r="C36" s="1" t="s">
        <v>99</v>
      </c>
      <c r="D36" s="1" t="s">
        <v>100</v>
      </c>
      <c r="E36" s="6" t="str" cm="1">
        <f t="array" ref="E36">IFERROR(VLOOKUP(A36,TRIM(Feuil2!$A$2:$C$440),3,1),"")</f>
        <v>20,4</v>
      </c>
      <c r="F36" s="6" t="str" cm="1">
        <f t="array" ref="F36">VLOOKUP(A36,TRIM(Feuil2!$A$2:$B$440),2,1)</f>
        <v>F.Hayden 1985</v>
      </c>
    </row>
    <row r="37" spans="1:6" ht="28.8" x14ac:dyDescent="0.3">
      <c r="A37" s="1" t="s">
        <v>101</v>
      </c>
      <c r="C37" s="1" t="s">
        <v>102</v>
      </c>
      <c r="D37" s="1" t="s">
        <v>103</v>
      </c>
      <c r="E37" s="6" t="str" cm="1">
        <f t="array" ref="E37">IFERROR(VLOOKUP(A37,TRIM(Feuil2!$A$2:$C$440),3,1),"")</f>
        <v>13</v>
      </c>
      <c r="F37" s="6" t="str" cm="1">
        <f t="array" ref="F37">VLOOKUP(A37,TRIM(Feuil2!$A$2:$B$440),2,1)</f>
        <v>Theriaque</v>
      </c>
    </row>
    <row r="38" spans="1:6" x14ac:dyDescent="0.3">
      <c r="A38" s="1" t="s">
        <v>104</v>
      </c>
      <c r="C38" s="1" t="s">
        <v>105</v>
      </c>
      <c r="E38" s="6" t="str" cm="1">
        <f t="array" ref="E38">IFERROR(VLOOKUP(A38,TRIM(Feuil2!$A$2:$C$440),3,1),"")</f>
        <v>5</v>
      </c>
      <c r="F38" s="6" t="str" cm="1">
        <f t="array" ref="F38">VLOOKUP(A38,TRIM(Feuil2!$A$2:$B$440),2,1)</f>
        <v>R.Latini 1984</v>
      </c>
    </row>
    <row r="39" spans="1:6" ht="28.8" x14ac:dyDescent="0.3">
      <c r="A39" s="1" t="s">
        <v>106</v>
      </c>
      <c r="C39" s="1" t="s">
        <v>107</v>
      </c>
      <c r="D39" s="1" t="s">
        <v>108</v>
      </c>
      <c r="E39" s="6" t="str" cm="1">
        <f t="array" ref="E39">IFERROR(VLOOKUP(A39,TRIM(Feuil2!$A$2:$C$440),3,1),"")</f>
        <v>50</v>
      </c>
      <c r="F39" s="6" t="str" cm="1">
        <f t="array" ref="F39">VLOOKUP(A39,TRIM(Feuil2!$A$2:$B$440),2,1)</f>
        <v>Theriaque</v>
      </c>
    </row>
    <row r="40" spans="1:6" x14ac:dyDescent="0.3">
      <c r="A40" s="1" t="s">
        <v>109</v>
      </c>
      <c r="C40" s="1" t="s">
        <v>110</v>
      </c>
      <c r="D40" s="1" t="s">
        <v>111</v>
      </c>
      <c r="E40" s="6" t="str" cm="1">
        <f t="array" ref="E40">IFERROR(VLOOKUP(A40,TRIM(Feuil2!$A$2:$C$440),3,1),"")</f>
        <v>50</v>
      </c>
      <c r="F40" s="6" t="str" cm="1">
        <f t="array" ref="F40">VLOOKUP(A40,TRIM(Feuil2!$A$2:$B$440),2,1)</f>
        <v>Theriaque</v>
      </c>
    </row>
    <row r="41" spans="1:6" ht="28.8" x14ac:dyDescent="0.3">
      <c r="A41" s="1" t="s">
        <v>112</v>
      </c>
      <c r="C41" s="1" t="s">
        <v>113</v>
      </c>
      <c r="D41" s="1" t="s">
        <v>114</v>
      </c>
      <c r="E41" s="6" t="str" cm="1">
        <f t="array" ref="E41">IFERROR(VLOOKUP(A41,TRIM(Feuil2!$A$2:$C$440),3,1),"")</f>
        <v>10</v>
      </c>
      <c r="F41" s="6" t="str" cm="1">
        <f t="array" ref="F41">VLOOKUP(A41,TRIM(Feuil2!$A$2:$B$440),2,1)</f>
        <v>Theriaque</v>
      </c>
    </row>
    <row r="42" spans="1:6" ht="28.8" x14ac:dyDescent="0.3">
      <c r="A42" s="1" t="s">
        <v>115</v>
      </c>
      <c r="C42" s="1" t="s">
        <v>116</v>
      </c>
      <c r="D42" s="1" t="s">
        <v>117</v>
      </c>
      <c r="E42" s="6" t="str" cm="1">
        <f t="array" ref="E42">IFERROR(VLOOKUP(A42,TRIM(Feuil2!$A$2:$C$440),3,1),"")</f>
        <v>73,8</v>
      </c>
      <c r="F42" s="6" t="str" cm="1">
        <f t="array" ref="F42">VLOOKUP(A42,TRIM(Feuil2!$A$2:$B$440),2,1)</f>
        <v>T.Lee 1977</v>
      </c>
    </row>
    <row r="43" spans="1:6" ht="57.6" x14ac:dyDescent="0.3">
      <c r="A43" s="1" t="s">
        <v>118</v>
      </c>
      <c r="C43" s="1" t="s">
        <v>119</v>
      </c>
      <c r="D43" s="1" t="s">
        <v>120</v>
      </c>
      <c r="E43" s="6" t="str" cm="1">
        <f t="array" ref="E43">IFERROR(VLOOKUP(A43,TRIM(Feuil2!$A$2:$C$440),3,1),"")</f>
        <v>40</v>
      </c>
      <c r="F43" s="6" t="str" cm="1">
        <f t="array" ref="F43">VLOOKUP(A43,TRIM(Feuil2!$A$2:$B$440),2,1)</f>
        <v>https://www.drugs.com/pro/amphotericin-b.html</v>
      </c>
    </row>
    <row r="44" spans="1:6" ht="43.2" x14ac:dyDescent="0.3">
      <c r="A44" s="1" t="s">
        <v>121</v>
      </c>
      <c r="C44" s="1" t="s">
        <v>122</v>
      </c>
      <c r="D44" s="1" t="s">
        <v>123</v>
      </c>
      <c r="E44" s="6" t="str" cm="1">
        <f t="array" ref="E44">IFERROR(VLOOKUP(A44,TRIM(Feuil2!$A$2:$C$440),3,1),"")</f>
        <v>40</v>
      </c>
      <c r="F44" s="6" t="str" cm="1">
        <f t="array" ref="F44">VLOOKUP(A44,TRIM(Feuil2!$A$2:$B$440),2,1)</f>
        <v>https://www.drugs.com/pro/amphotericin-b.html</v>
      </c>
    </row>
    <row r="45" spans="1:6" x14ac:dyDescent="0.3">
      <c r="A45" s="1" t="s">
        <v>124</v>
      </c>
      <c r="C45" s="2" t="s">
        <v>125</v>
      </c>
      <c r="D45" s="1" t="s">
        <v>126</v>
      </c>
      <c r="E45" s="6" t="str" cm="1">
        <f t="array" ref="E45">IFERROR(VLOOKUP(A45,TRIM(Feuil2!$A$2:$C$440),3,1),"")</f>
        <v>0,5</v>
      </c>
      <c r="F45" s="6" t="str" cm="1">
        <f t="array" ref="F45">VLOOKUP(A45,TRIM(Feuil2!$A$2:$B$440),2,1)</f>
        <v>Theriaque</v>
      </c>
    </row>
    <row r="46" spans="1:6" ht="43.2" x14ac:dyDescent="0.3">
      <c r="A46" s="1" t="s">
        <v>127</v>
      </c>
      <c r="C46" s="1" t="s">
        <v>128</v>
      </c>
      <c r="D46" s="1" t="s">
        <v>129</v>
      </c>
      <c r="E46" s="6" t="str" cm="1">
        <f t="array" ref="E46">IFERROR(VLOOKUP(A46,TRIM(Feuil2!$A$2:$C$440),3,1),"")</f>
        <v>53,3</v>
      </c>
      <c r="F46" s="6" t="str" cm="1">
        <f t="array" ref="F46">VLOOKUP(A46,TRIM(Feuil2!$A$2:$B$440),2,1)</f>
        <v>N.Raghavan 2009</v>
      </c>
    </row>
    <row r="47" spans="1:6" x14ac:dyDescent="0.3">
      <c r="A47" s="1" t="s">
        <v>130</v>
      </c>
      <c r="C47" s="1" t="s">
        <v>131</v>
      </c>
      <c r="D47" s="1" t="s">
        <v>132</v>
      </c>
      <c r="E47" s="6" t="str" cm="1">
        <f t="array" ref="E47">IFERROR(VLOOKUP(A47,TRIM(Feuil2!$A$2:$C$440),3,1),"")</f>
        <v>44,4</v>
      </c>
      <c r="F47" s="6" t="str" cm="1">
        <f t="array" ref="F47">VLOOKUP(A47,TRIM(Feuil2!$A$2:$B$440),2,1)</f>
        <v>W. Kirch 1981</v>
      </c>
    </row>
    <row r="48" spans="1:6" ht="43.2" x14ac:dyDescent="0.3">
      <c r="A48" s="1" t="s">
        <v>133</v>
      </c>
      <c r="C48" s="1" t="s">
        <v>134</v>
      </c>
      <c r="D48" s="1" t="s">
        <v>135</v>
      </c>
      <c r="E48" s="6" t="str" cm="1">
        <f t="array" ref="E48">IFERROR(VLOOKUP(A48,TRIM(Feuil2!$A$2:$C$440),3,1),"")</f>
        <v>58</v>
      </c>
      <c r="F48" s="6" t="str" cm="1">
        <f t="array" ref="F48">VLOOKUP(A48,TRIM(Feuil2!$A$2:$B$440),2,1)</f>
        <v>A.E.Black 1999</v>
      </c>
    </row>
    <row r="49" spans="1:6" ht="28.8" x14ac:dyDescent="0.3">
      <c r="A49" s="1" t="s">
        <v>136</v>
      </c>
      <c r="C49" s="1" t="s">
        <v>137</v>
      </c>
      <c r="D49" s="1" t="s">
        <v>138</v>
      </c>
      <c r="E49" s="6" t="str" cm="1">
        <f t="array" ref="E49">IFERROR(VLOOKUP(A49,TRIM(Feuil2!$A$2:$C$440),3,1),"")</f>
        <v>56,8</v>
      </c>
      <c r="F49" s="6" t="str" cm="1">
        <f t="array" ref="F49">VLOOKUP(A49,TRIM(Feuil2!$A$2:$B$440),2,1)</f>
        <v>P.H. Hinderling 1985</v>
      </c>
    </row>
    <row r="50" spans="1:6" ht="28.8" x14ac:dyDescent="0.3">
      <c r="A50" s="1" t="s">
        <v>1568</v>
      </c>
      <c r="C50" s="1" t="s">
        <v>139</v>
      </c>
      <c r="D50" s="1" t="s">
        <v>140</v>
      </c>
      <c r="E50" s="6" t="str" cm="1">
        <f t="array" ref="E50">IFERROR(VLOOKUP(A50,TRIM(Feuil2!$A$2:$C$440),3,1),"")</f>
        <v>34</v>
      </c>
      <c r="F50" s="6" t="str" cm="1">
        <f t="array" ref="F50">VLOOKUP(A50,TRIM(Feuil2!$A$2:$B$440),2,1)</f>
        <v>Drugbank</v>
      </c>
    </row>
    <row r="51" spans="1:6" x14ac:dyDescent="0.3">
      <c r="A51" s="1" t="s">
        <v>141</v>
      </c>
      <c r="C51" s="1" t="s">
        <v>142</v>
      </c>
      <c r="E51" s="6" t="str" cm="1">
        <f t="array" ref="E51">IFERROR(VLOOKUP(A51,TRIM(Feuil2!$A$2:$C$440),3,1),"")</f>
        <v>34</v>
      </c>
      <c r="F51" s="6" t="str" cm="1">
        <f t="array" ref="F51">VLOOKUP(A51,TRIM(Feuil2!$A$2:$B$440),2,1)</f>
        <v>Drugbank</v>
      </c>
    </row>
    <row r="52" spans="1:6" x14ac:dyDescent="0.3">
      <c r="A52" s="1" t="s">
        <v>143</v>
      </c>
      <c r="C52" s="1" t="s">
        <v>144</v>
      </c>
      <c r="E52" s="6" t="str" cm="1">
        <f t="array" ref="E52">IFERROR(VLOOKUP(A52,TRIM(Feuil2!$A$2:$C$440),3,1),"")</f>
        <v>95</v>
      </c>
      <c r="F52" s="6" t="str" cm="1">
        <f t="array" ref="F52">VLOOKUP(A52,TRIM(Feuil2!$A$2:$B$440),2,1)</f>
        <v>Theriaque</v>
      </c>
    </row>
    <row r="53" spans="1:6" ht="43.2" x14ac:dyDescent="0.3">
      <c r="A53" s="1" t="s">
        <v>2022</v>
      </c>
      <c r="C53" s="1" t="s">
        <v>145</v>
      </c>
      <c r="D53" s="1" t="s">
        <v>146</v>
      </c>
      <c r="E53" s="6" t="str" cm="1">
        <f t="array" ref="E53">IFERROR(VLOOKUP(A53,TRIM(Feuil2!$A$2:$C$440),3,1),"")</f>
        <v>95</v>
      </c>
      <c r="F53" s="6" t="str" cm="1">
        <f t="array" ref="F53">VLOOKUP(A53,TRIM(Feuil2!$A$2:$B$440),2,1)</f>
        <v>Theriaque</v>
      </c>
    </row>
    <row r="54" spans="1:6" ht="28.8" x14ac:dyDescent="0.3">
      <c r="A54" s="1" t="s">
        <v>147</v>
      </c>
      <c r="C54" s="1" t="s">
        <v>148</v>
      </c>
      <c r="D54" s="1" t="s">
        <v>149</v>
      </c>
      <c r="E54" s="6" t="str" cm="1">
        <f t="array" ref="E54">IFERROR(VLOOKUP(A54,TRIM(Feuil2!$A$2:$C$440),3,1),"")</f>
        <v>67</v>
      </c>
      <c r="F54" s="6" t="str" cm="1">
        <f t="array" ref="F54">VLOOKUP(A54,TRIM(Feuil2!$A$2:$B$440),2,1)</f>
        <v>Theriaque</v>
      </c>
    </row>
    <row r="55" spans="1:6" ht="28.8" x14ac:dyDescent="0.3">
      <c r="A55" s="1" t="s">
        <v>1212</v>
      </c>
      <c r="C55" s="1" t="s">
        <v>150</v>
      </c>
      <c r="D55" s="1" t="s">
        <v>151</v>
      </c>
      <c r="E55" s="6" t="str" cm="1">
        <f t="array" ref="E55">IFERROR(VLOOKUP(A55,TRIM(Feuil2!$A$2:$C$440),3,1),"")</f>
        <v>12</v>
      </c>
      <c r="F55" s="6" t="str" cm="1">
        <f t="array" ref="F55">VLOOKUP(A55,TRIM(Feuil2!$A$2:$B$440),2,1)</f>
        <v>Theriaque</v>
      </c>
    </row>
    <row r="56" spans="1:6" x14ac:dyDescent="0.3">
      <c r="A56" s="1" t="s">
        <v>152</v>
      </c>
      <c r="C56" s="1" t="s">
        <v>153</v>
      </c>
      <c r="D56" s="1" t="s">
        <v>154</v>
      </c>
      <c r="E56" s="6" t="str" cm="1">
        <f t="array" ref="E56">IFERROR(VLOOKUP(A56,TRIM(Feuil2!$A$2:$C$440),3,1),"")</f>
        <v>0,5</v>
      </c>
      <c r="F56" s="6" t="str" cm="1">
        <f t="array" ref="F56">VLOOKUP(A56,TRIM(Feuil2!$A$2:$B$440),2,1)</f>
        <v>Theriaque</v>
      </c>
    </row>
    <row r="57" spans="1:6" ht="28.8" x14ac:dyDescent="0.3">
      <c r="A57" s="1" t="s">
        <v>155</v>
      </c>
      <c r="C57" s="1" t="s">
        <v>156</v>
      </c>
      <c r="D57" s="1" t="s">
        <v>157</v>
      </c>
      <c r="E57" s="6" t="str" cm="1">
        <f t="array" ref="E57">IFERROR(VLOOKUP(A57,TRIM(Feuil2!$A$2:$C$440),3,1),"")</f>
        <v>5</v>
      </c>
      <c r="F57" s="6" t="str" cm="1">
        <f t="array" ref="F57">VLOOKUP(A57,TRIM(Feuil2!$A$2:$B$440),2,1)</f>
        <v>M.C Petersen 1983</v>
      </c>
    </row>
    <row r="58" spans="1:6" ht="28.8" x14ac:dyDescent="0.3">
      <c r="A58" s="1" t="s">
        <v>158</v>
      </c>
      <c r="C58" s="1" t="s">
        <v>159</v>
      </c>
      <c r="D58" s="1" t="s">
        <v>160</v>
      </c>
      <c r="E58" s="6" t="str" cm="1">
        <f t="array" ref="E58">IFERROR(VLOOKUP(A58,TRIM(Feuil2!$A$2:$C$440),3,1),"")</f>
        <v>31</v>
      </c>
      <c r="F58" s="6" t="str" cm="1">
        <f t="array" ref="F58">VLOOKUP(A58,TRIM(Feuil2!$A$2:$B$440),2,1)</f>
        <v>C.Carswell 2002</v>
      </c>
    </row>
    <row r="59" spans="1:6" ht="28.8" x14ac:dyDescent="0.3">
      <c r="A59" s="1" t="s">
        <v>161</v>
      </c>
      <c r="C59" s="1" t="s">
        <v>162</v>
      </c>
      <c r="D59" s="1" t="s">
        <v>163</v>
      </c>
      <c r="E59" s="6" t="str" cm="1">
        <f t="array" ref="E59">IFERROR(VLOOKUP(A59,TRIM(Feuil2!$A$2:$C$440),3,1),"")</f>
        <v>95</v>
      </c>
      <c r="F59" s="6" t="str" cm="1">
        <f t="array" ref="F59">VLOOKUP(A59,TRIM(Feuil2!$A$2:$B$440),2,1)</f>
        <v>Theriaque</v>
      </c>
    </row>
    <row r="60" spans="1:6" ht="28.8" x14ac:dyDescent="0.3">
      <c r="A60" s="1" t="s">
        <v>164</v>
      </c>
      <c r="C60" s="1" t="s">
        <v>165</v>
      </c>
      <c r="D60" s="1" t="s">
        <v>166</v>
      </c>
      <c r="E60" s="6" t="str" cm="1">
        <f t="array" ref="E60">IFERROR(VLOOKUP(A60,TRIM(Feuil2!$A$2:$C$440),3,1),"")</f>
        <v>92</v>
      </c>
      <c r="F60" s="6" t="str" cm="1">
        <f t="array" ref="F60">VLOOKUP(A60,TRIM(Feuil2!$A$2:$B$440),2,1)</f>
        <v>M.Curran 2009</v>
      </c>
    </row>
    <row r="61" spans="1:6" x14ac:dyDescent="0.3">
      <c r="A61" s="1" t="s">
        <v>167</v>
      </c>
      <c r="C61" s="1" t="s">
        <v>168</v>
      </c>
      <c r="D61" s="1" t="s">
        <v>169</v>
      </c>
      <c r="E61" s="6" t="str" cm="1">
        <f t="array" ref="E61">IFERROR(VLOOKUP(A61,TRIM(Feuil2!$A$2:$C$440),3,1),"")</f>
        <v>92</v>
      </c>
      <c r="F61" s="6" t="str" cm="1">
        <f t="array" ref="F61">VLOOKUP(A61,TRIM(Feuil2!$A$2:$B$440),2,1)</f>
        <v>M.Curran 2009</v>
      </c>
    </row>
    <row r="62" spans="1:6" ht="28.8" x14ac:dyDescent="0.3">
      <c r="A62" s="1" t="s">
        <v>170</v>
      </c>
      <c r="C62" s="1" t="s">
        <v>171</v>
      </c>
      <c r="D62" s="1" t="s">
        <v>172</v>
      </c>
      <c r="E62" s="6" t="str" cm="1">
        <f t="array" ref="E62">IFERROR(VLOOKUP(A62,TRIM(Feuil2!$A$2:$C$440),3,1),"")</f>
        <v>0,5</v>
      </c>
      <c r="F62" s="6" t="str" cm="1">
        <f t="array" ref="F62">VLOOKUP(A62,TRIM(Feuil2!$A$2:$B$440),2,1)</f>
        <v>M.Hollmann 1984</v>
      </c>
    </row>
    <row r="63" spans="1:6" ht="28.8" x14ac:dyDescent="0.3">
      <c r="A63" s="1" t="s">
        <v>170</v>
      </c>
      <c r="C63" s="1" t="s">
        <v>173</v>
      </c>
      <c r="D63" s="1" t="s">
        <v>174</v>
      </c>
      <c r="E63" s="6" t="str" cm="1">
        <f t="array" ref="E63">IFERROR(VLOOKUP(A63,TRIM(Feuil2!$A$2:$C$440),3,1),"")</f>
        <v>0,5</v>
      </c>
      <c r="F63" s="6" t="str" cm="1">
        <f t="array" ref="F63">VLOOKUP(A63,TRIM(Feuil2!$A$2:$B$440),2,1)</f>
        <v>M.Hollmann 1984</v>
      </c>
    </row>
    <row r="64" spans="1:6" ht="28.8" x14ac:dyDescent="0.3">
      <c r="A64" s="1" t="s">
        <v>175</v>
      </c>
      <c r="C64" s="1" t="s">
        <v>176</v>
      </c>
      <c r="D64" s="1" t="s">
        <v>177</v>
      </c>
      <c r="E64" s="6" t="str" cm="1">
        <f t="array" ref="E64">IFERROR(VLOOKUP(A64,TRIM(Feuil2!$A$2:$C$440),3,1),"")</f>
        <v>0,5</v>
      </c>
      <c r="F64" s="6" t="str" cm="1">
        <f t="array" ref="F64">VLOOKUP(A64,TRIM(Feuil2!$A$2:$B$440),2,1)</f>
        <v>-</v>
      </c>
    </row>
    <row r="65" spans="1:6" ht="28.8" x14ac:dyDescent="0.3">
      <c r="A65" s="1" t="s">
        <v>178</v>
      </c>
      <c r="C65" s="1" t="s">
        <v>179</v>
      </c>
      <c r="D65" s="1" t="s">
        <v>180</v>
      </c>
      <c r="E65" s="6" t="str" cm="1">
        <f t="array" ref="E65">IFERROR(VLOOKUP(A65,TRIM(Feuil2!$A$2:$C$440),3,1),"")</f>
        <v>50</v>
      </c>
      <c r="F65" s="6" t="str" cm="1">
        <f t="array" ref="F65">VLOOKUP(A65,TRIM(Feuil2!$A$2:$B$440),2,1)</f>
        <v>Theriaque</v>
      </c>
    </row>
    <row r="66" spans="1:6" ht="28.8" x14ac:dyDescent="0.3">
      <c r="A66" s="1" t="s">
        <v>181</v>
      </c>
      <c r="C66" s="1" t="s">
        <v>182</v>
      </c>
      <c r="D66" s="1" t="s">
        <v>183</v>
      </c>
      <c r="E66" s="6" t="str" cm="1">
        <f t="array" ref="E66">IFERROR(VLOOKUP(A66,TRIM(Feuil2!$A$2:$C$440),3,1),"")</f>
        <v>0,5</v>
      </c>
      <c r="F66" s="6" t="str" cm="1">
        <f t="array" ref="F66">VLOOKUP(A66,TRIM(Feuil2!$A$2:$B$440),2,1)</f>
        <v>Theriaque</v>
      </c>
    </row>
    <row r="67" spans="1:6" ht="28.8" x14ac:dyDescent="0.3">
      <c r="A67" s="1" t="s">
        <v>184</v>
      </c>
      <c r="C67" s="1" t="s">
        <v>185</v>
      </c>
      <c r="D67" s="1" t="s">
        <v>186</v>
      </c>
      <c r="E67" s="6" t="str" cm="1">
        <f t="array" ref="E67">IFERROR(VLOOKUP(A67,TRIM(Feuil2!$A$2:$C$440),3,1),"")</f>
        <v>60</v>
      </c>
      <c r="F67" s="6" t="str" cm="1">
        <f t="array" ref="F67">VLOOKUP(A67,TRIM(Feuil2!$A$2:$B$440),2,1)</f>
        <v>R.Hall 1999</v>
      </c>
    </row>
    <row r="68" spans="1:6" ht="28.8" x14ac:dyDescent="0.3">
      <c r="A68" s="1" t="s">
        <v>187</v>
      </c>
      <c r="C68" s="1" t="s">
        <v>188</v>
      </c>
      <c r="D68" s="1" t="s">
        <v>189</v>
      </c>
      <c r="E68" s="6" t="str" cm="1">
        <f t="array" ref="E68">IFERROR(VLOOKUP(A68,TRIM(Feuil2!$A$2:$C$440),3,1),"")</f>
        <v>3</v>
      </c>
      <c r="F68" s="6" t="str" cm="1">
        <f t="array" ref="F68">VLOOKUP(A68,TRIM(Feuil2!$A$2:$B$440),2,1)</f>
        <v>Theriaque</v>
      </c>
    </row>
    <row r="69" spans="1:6" x14ac:dyDescent="0.3">
      <c r="A69" s="1" t="s">
        <v>187</v>
      </c>
      <c r="C69" s="1" t="s">
        <v>188</v>
      </c>
      <c r="D69" s="1" t="s">
        <v>190</v>
      </c>
      <c r="E69" s="6" t="str" cm="1">
        <f t="array" ref="E69">IFERROR(VLOOKUP(A69,TRIM(Feuil2!$A$2:$C$440),3,1),"")</f>
        <v>3</v>
      </c>
      <c r="F69" s="6" t="str" cm="1">
        <f t="array" ref="F69">VLOOKUP(A69,TRIM(Feuil2!$A$2:$B$440),2,1)</f>
        <v>Theriaque</v>
      </c>
    </row>
    <row r="70" spans="1:6" ht="43.2" x14ac:dyDescent="0.3">
      <c r="A70" s="1" t="s">
        <v>191</v>
      </c>
      <c r="C70" s="1" t="s">
        <v>192</v>
      </c>
      <c r="D70" s="1" t="s">
        <v>193</v>
      </c>
      <c r="E70" s="6" t="str" cm="1">
        <f t="array" ref="E70">IFERROR(VLOOKUP(A70,TRIM(Feuil2!$A$2:$C$440),3,1),"")</f>
        <v>0,5</v>
      </c>
      <c r="F70" s="6" t="str" cm="1">
        <f t="array" ref="F70">VLOOKUP(A70,TRIM(Feuil2!$A$2:$B$440),2,1)</f>
        <v>Theriaque</v>
      </c>
    </row>
    <row r="71" spans="1:6" ht="43.2" x14ac:dyDescent="0.3">
      <c r="A71" s="1" t="s">
        <v>194</v>
      </c>
      <c r="C71" s="1" t="s">
        <v>195</v>
      </c>
      <c r="D71" s="1" t="s">
        <v>196</v>
      </c>
      <c r="E71" s="6" t="str" cm="1">
        <f t="array" ref="E71">IFERROR(VLOOKUP(A71,TRIM(Feuil2!$A$2:$C$440),3,1),"")</f>
        <v>0,5</v>
      </c>
      <c r="F71" s="6" t="str" cm="1">
        <f t="array" ref="F71">VLOOKUP(A71,TRIM(Feuil2!$A$2:$B$440),2,1)</f>
        <v>Theriaque</v>
      </c>
    </row>
    <row r="72" spans="1:6" ht="28.8" x14ac:dyDescent="0.3">
      <c r="A72" s="1" t="s">
        <v>2023</v>
      </c>
      <c r="C72" s="1" t="s">
        <v>197</v>
      </c>
      <c r="D72" s="1" t="s">
        <v>198</v>
      </c>
      <c r="E72" s="6" t="str" cm="1">
        <f t="array" ref="E72">IFERROR(VLOOKUP(A72,TRIM(Feuil2!$A$2:$C$440),3,1),"")</f>
        <v>0,5</v>
      </c>
      <c r="F72" s="6" t="str" cm="1">
        <f t="array" ref="F72">VLOOKUP(A72,TRIM(Feuil2!$A$2:$B$440),2,1)</f>
        <v>Stanley J. Szefler 1999</v>
      </c>
    </row>
    <row r="73" spans="1:6" ht="28.8" x14ac:dyDescent="0.3">
      <c r="A73" s="1" t="s">
        <v>2024</v>
      </c>
      <c r="C73" s="1" t="s">
        <v>199</v>
      </c>
      <c r="D73" s="1" t="s">
        <v>200</v>
      </c>
      <c r="E73" s="6" t="str" cm="1">
        <f t="array" ref="E73">IFERROR(VLOOKUP(A73,TRIM(Feuil2!$A$2:$C$440),3,1),"")</f>
        <v>0,5</v>
      </c>
      <c r="F73" s="6" t="str" cm="1">
        <f t="array" ref="F73">VLOOKUP(A73,TRIM(Feuil2!$A$2:$B$440),2,1)</f>
        <v>Stanley J. Szefler 1999</v>
      </c>
    </row>
    <row r="74" spans="1:6" ht="43.2" x14ac:dyDescent="0.3">
      <c r="A74" s="1" t="s">
        <v>2025</v>
      </c>
      <c r="C74" s="1" t="s">
        <v>201</v>
      </c>
      <c r="D74" s="1" t="s">
        <v>202</v>
      </c>
      <c r="E74" s="6" t="str" cm="1">
        <f t="array" ref="E74">IFERROR(VLOOKUP(A74,TRIM(Feuil2!$A$2:$C$440),3,1),"")</f>
        <v>24,3</v>
      </c>
      <c r="F74" s="6" t="str" cm="1">
        <f t="array" ref="F74">VLOOKUP(A74,TRIM(Feuil2!$A$2:$B$440),2,1)</f>
        <v>R.Pontani 1985</v>
      </c>
    </row>
    <row r="75" spans="1:6" ht="28.8" x14ac:dyDescent="0.3">
      <c r="A75" s="1" t="s">
        <v>203</v>
      </c>
      <c r="C75" s="1" t="s">
        <v>204</v>
      </c>
      <c r="D75" s="1" t="s">
        <v>205</v>
      </c>
      <c r="E75" s="6" t="str" cm="1">
        <f t="array" ref="E75">IFERROR(VLOOKUP(A75,TRIM(Feuil2!$A$2:$C$440),3,1),"")</f>
        <v>1,5</v>
      </c>
      <c r="F75" s="6" t="str" cm="1">
        <f t="array" ref="F75">VLOOKUP(A75,TRIM(Feuil2!$A$2:$B$440),2,1)</f>
        <v>B.Fulton 1997</v>
      </c>
    </row>
    <row r="76" spans="1:6" ht="28.8" x14ac:dyDescent="0.3">
      <c r="A76" s="1" t="s">
        <v>206</v>
      </c>
      <c r="C76" s="1" t="s">
        <v>207</v>
      </c>
      <c r="D76" s="1" t="s">
        <v>208</v>
      </c>
      <c r="E76" s="6" t="str" cm="1">
        <f t="array" ref="E76">IFERROR(VLOOKUP(A76,TRIM(Feuil2!$A$2:$C$440),3,1),"")</f>
        <v>7,7</v>
      </c>
      <c r="F76" s="6" t="str" cm="1">
        <f t="array" ref="F76">VLOOKUP(A76,TRIM(Feuil2!$A$2:$B$440),2,1)</f>
        <v>P.Pentikainen 1972</v>
      </c>
    </row>
    <row r="77" spans="1:6" x14ac:dyDescent="0.3">
      <c r="A77" s="1" t="s">
        <v>1594</v>
      </c>
      <c r="C77" s="1" t="s">
        <v>209</v>
      </c>
      <c r="D77" s="1" t="s">
        <v>210</v>
      </c>
      <c r="E77" s="6" t="str" cm="1">
        <f t="array" ref="E77">IFERROR(VLOOKUP(A77,TRIM(Feuil2!$A$2:$C$440),3,1),"")</f>
        <v>2</v>
      </c>
      <c r="F77" s="6" t="str" cm="1">
        <f t="array" ref="F77">VLOOKUP(A77,TRIM(Feuil2!$A$2:$B$440),2,1)</f>
        <v>M.Carbo 1989</v>
      </c>
    </row>
    <row r="78" spans="1:6" ht="28.8" x14ac:dyDescent="0.3">
      <c r="A78" s="1" t="s">
        <v>211</v>
      </c>
      <c r="C78" s="1" t="s">
        <v>212</v>
      </c>
      <c r="D78" s="1" t="s">
        <v>213</v>
      </c>
      <c r="E78" s="6" t="str" cm="1">
        <f t="array" ref="E78">IFERROR(VLOOKUP(A78,TRIM(Feuil2!$A$2:$C$440),3,1),"")</f>
        <v>7,5</v>
      </c>
      <c r="F78" s="6" t="str" cm="1">
        <f t="array" ref="F78">VLOOKUP(A78,TRIM(Feuil2!$A$2:$B$440),2,1)</f>
        <v>-</v>
      </c>
    </row>
    <row r="79" spans="1:6" x14ac:dyDescent="0.3">
      <c r="A79" s="1" t="s">
        <v>214</v>
      </c>
      <c r="C79" s="1" t="s">
        <v>215</v>
      </c>
      <c r="E79" s="6" t="str" cm="1">
        <f t="array" ref="E79">IFERROR(VLOOKUP(A79,TRIM(Feuil2!$A$2:$C$440),3,1),"")</f>
        <v>7,5</v>
      </c>
      <c r="F79" s="6" t="str" cm="1">
        <f t="array" ref="F79">VLOOKUP(A79,TRIM(Feuil2!$A$2:$B$440),2,1)</f>
        <v>E.Rivoza 2001</v>
      </c>
    </row>
    <row r="80" spans="1:6" x14ac:dyDescent="0.3">
      <c r="A80" s="1" t="s">
        <v>2026</v>
      </c>
      <c r="C80" s="1" t="s">
        <v>216</v>
      </c>
      <c r="D80" s="1" t="s">
        <v>217</v>
      </c>
      <c r="E80" s="6" t="str" cm="1">
        <f t="array" ref="E80">IFERROR(VLOOKUP(A80,TRIM(Feuil2!$A$2:$C$440),3,1),"")</f>
        <v>7,5</v>
      </c>
      <c r="F80" s="6" t="str" cm="1">
        <f t="array" ref="F80">VLOOKUP(A80,TRIM(Feuil2!$A$2:$B$440),2,1)</f>
        <v>E.Rivoza 2001</v>
      </c>
    </row>
    <row r="81" spans="1:6" ht="43.2" x14ac:dyDescent="0.3">
      <c r="A81" s="1" t="s">
        <v>218</v>
      </c>
      <c r="C81" s="1" t="s">
        <v>219</v>
      </c>
      <c r="D81" s="1" t="s">
        <v>220</v>
      </c>
      <c r="E81" s="6" t="str" cm="1">
        <f t="array" ref="E81">IFERROR(VLOOKUP(A81,TRIM(Feuil2!$A$2:$C$440),3,1),"")</f>
        <v>8</v>
      </c>
      <c r="F81" s="6" t="str" cm="1">
        <f t="array" ref="F81">VLOOKUP(A81,TRIM(Feuil2!$A$2:$B$440),2,1)</f>
        <v>Theriaque</v>
      </c>
    </row>
    <row r="82" spans="1:6" ht="43.2" x14ac:dyDescent="0.3">
      <c r="A82" s="1" t="s">
        <v>221</v>
      </c>
      <c r="C82" s="1" t="s">
        <v>222</v>
      </c>
      <c r="D82" s="1" t="s">
        <v>223</v>
      </c>
      <c r="E82" s="6" t="str" cm="1">
        <f t="array" ref="E82">IFERROR(VLOOKUP(A82,TRIM(Feuil2!$A$2:$C$440),3,1),"")</f>
        <v>8</v>
      </c>
      <c r="F82" s="6" t="str" cm="1">
        <f t="array" ref="F82">VLOOKUP(A82,TRIM(Feuil2!$A$2:$B$440),2,1)</f>
        <v>Theriaque</v>
      </c>
    </row>
    <row r="83" spans="1:6" ht="43.2" x14ac:dyDescent="0.3">
      <c r="A83" s="1" t="s">
        <v>1233</v>
      </c>
      <c r="C83" s="1" t="s">
        <v>226</v>
      </c>
      <c r="D83" s="1" t="s">
        <v>227</v>
      </c>
      <c r="E83" s="6" t="str" cm="1">
        <f t="array" ref="E83">IFERROR(VLOOKUP(A83,TRIM(Feuil2!$A$2:$C$440),3,1),"")</f>
        <v>82</v>
      </c>
      <c r="F83" s="6" t="str" cm="1">
        <f t="array" ref="F83">VLOOKUP(A83,TRIM(Feuil2!$A$2:$B$440),2,1)</f>
        <v>Theriaque</v>
      </c>
    </row>
    <row r="84" spans="1:6" x14ac:dyDescent="0.3">
      <c r="A84" s="1" t="s">
        <v>224</v>
      </c>
      <c r="C84" s="1" t="s">
        <v>225</v>
      </c>
      <c r="E84" s="6" t="str" cm="1">
        <f t="array" ref="E84">IFERROR(VLOOKUP(A84,TRIM(Feuil2!$A$2:$C$440),3,1),"")</f>
        <v>50</v>
      </c>
      <c r="F84" s="6" t="str" cm="1">
        <f t="array" ref="F84">VLOOKUP(A84,TRIM(Feuil2!$A$2:$B$440),2,1)</f>
        <v>Theriaque</v>
      </c>
    </row>
    <row r="85" spans="1:6" x14ac:dyDescent="0.3">
      <c r="A85" s="1" t="s">
        <v>1602</v>
      </c>
      <c r="C85" s="1" t="s">
        <v>228</v>
      </c>
      <c r="D85" s="1" t="s">
        <v>229</v>
      </c>
      <c r="E85" s="6" t="str" cm="1">
        <f t="array" ref="E85">IFERROR(VLOOKUP(A85,TRIM(Feuil2!$A$2:$C$440),3,1),"")</f>
        <v>3</v>
      </c>
      <c r="F85" s="6" t="str" cm="1">
        <f t="array" ref="F85">VLOOKUP(A85,TRIM(Feuil2!$A$2:$B$440),2,1)</f>
        <v>Theriaque</v>
      </c>
    </row>
    <row r="86" spans="1:6" ht="28.8" x14ac:dyDescent="0.3">
      <c r="A86" s="1" t="s">
        <v>230</v>
      </c>
      <c r="C86" s="1" t="s">
        <v>231</v>
      </c>
      <c r="D86" s="1" t="s">
        <v>232</v>
      </c>
      <c r="E86" s="6" t="str" cm="1">
        <f t="array" ref="E86">IFERROR(VLOOKUP(A86,TRIM(Feuil2!$A$2:$C$440),3,1),"")</f>
        <v>30</v>
      </c>
      <c r="F86" s="6" t="str" cm="1">
        <f t="array" ref="F86">VLOOKUP(A86,TRIM(Feuil2!$A$2:$B$440),2,1)</f>
        <v>Theriaque</v>
      </c>
    </row>
    <row r="87" spans="1:6" x14ac:dyDescent="0.3">
      <c r="A87" s="1" t="s">
        <v>233</v>
      </c>
      <c r="C87" s="1" t="s">
        <v>234</v>
      </c>
      <c r="D87" s="1" t="s">
        <v>235</v>
      </c>
      <c r="E87" s="6" t="str" cm="1">
        <f t="array" ref="E87">IFERROR(VLOOKUP(A87,TRIM(Feuil2!$A$2:$C$440),3,1),"")</f>
        <v>80</v>
      </c>
      <c r="F87" s="6" t="str" cm="1">
        <f t="array" ref="F87">VLOOKUP(A87,TRIM(Feuil2!$A$2:$B$440),2,1)</f>
        <v>Theriaque</v>
      </c>
    </row>
    <row r="88" spans="1:6" x14ac:dyDescent="0.3">
      <c r="A88" s="1" t="s">
        <v>236</v>
      </c>
      <c r="C88" s="1" t="s">
        <v>237</v>
      </c>
      <c r="D88" s="1" t="s">
        <v>238</v>
      </c>
      <c r="E88" s="6" t="str" cm="1">
        <f t="array" ref="E88">IFERROR(VLOOKUP(A88,TRIM(Feuil2!$A$2:$C$440),3,1),"")</f>
        <v>92</v>
      </c>
      <c r="F88" s="6" t="str" cm="1">
        <f t="array" ref="F88">VLOOKUP(A88,TRIM(Feuil2!$A$2:$B$440),2,1)</f>
        <v>Theriaque</v>
      </c>
    </row>
    <row r="89" spans="1:6" ht="28.8" x14ac:dyDescent="0.3">
      <c r="A89" s="1" t="s">
        <v>239</v>
      </c>
      <c r="C89" s="1" t="s">
        <v>240</v>
      </c>
      <c r="D89" s="1" t="s">
        <v>241</v>
      </c>
      <c r="E89" s="6" t="str" cm="1">
        <f t="array" ref="E89">IFERROR(VLOOKUP(A89,TRIM(Feuil2!$A$2:$C$440),3,1),"")</f>
        <v>2</v>
      </c>
      <c r="F89" s="6" t="str" cm="1">
        <f t="array" ref="F89">VLOOKUP(A89,TRIM(Feuil2!$A$2:$B$440),2,1)</f>
        <v>D,McTavish 1993</v>
      </c>
    </row>
    <row r="90" spans="1:6" ht="43.2" x14ac:dyDescent="0.3">
      <c r="A90" s="1" t="s">
        <v>2027</v>
      </c>
      <c r="C90" s="1" t="s">
        <v>242</v>
      </c>
      <c r="D90" s="1" t="s">
        <v>243</v>
      </c>
      <c r="E90" s="6" t="str" cm="1">
        <f t="array" ref="E90">IFERROR(VLOOKUP(A90,TRIM(Feuil2!$A$2:$C$440),3,1),"")</f>
        <v>45</v>
      </c>
      <c r="F90" s="6" t="str" cm="1">
        <f t="array" ref="F90">VLOOKUP(A90,TRIM(Feuil2!$A$2:$B$440),2,1)</f>
        <v>Theriaque</v>
      </c>
    </row>
    <row r="91" spans="1:6" ht="43.2" x14ac:dyDescent="0.3">
      <c r="A91" s="1" t="s">
        <v>2028</v>
      </c>
      <c r="C91" s="1" t="s">
        <v>244</v>
      </c>
      <c r="D91" s="1" t="s">
        <v>245</v>
      </c>
      <c r="E91" s="6" t="str" cm="1">
        <f t="array" ref="E91">IFERROR(VLOOKUP(A91,TRIM(Feuil2!$A$2:$C$440),3,1),"")</f>
        <v>36</v>
      </c>
      <c r="F91" s="6" t="str" cm="1">
        <f t="array" ref="F91">VLOOKUP(A91,TRIM(Feuil2!$A$2:$B$440),2,1)</f>
        <v>https://www.drugbank.ca/drugs/DB00493</v>
      </c>
    </row>
    <row r="92" spans="1:6" ht="43.2" x14ac:dyDescent="0.3">
      <c r="A92" s="1" t="s">
        <v>246</v>
      </c>
      <c r="C92" s="1" t="s">
        <v>247</v>
      </c>
      <c r="D92" s="1" t="s">
        <v>248</v>
      </c>
      <c r="E92" s="6" t="str" cm="1">
        <f t="array" ref="E92">IFERROR(VLOOKUP(A92,TRIM(Feuil2!$A$2:$C$440),3,1),"")</f>
        <v>80</v>
      </c>
      <c r="F92" s="6" t="str" cm="1">
        <f t="array" ref="F92">VLOOKUP(A92,TRIM(Feuil2!$A$2:$B$440),2,1)</f>
        <v>Theriaque</v>
      </c>
    </row>
    <row r="93" spans="1:6" ht="43.2" x14ac:dyDescent="0.3">
      <c r="A93" s="1" t="s">
        <v>249</v>
      </c>
      <c r="C93" s="1" t="s">
        <v>250</v>
      </c>
      <c r="D93" s="1" t="s">
        <v>251</v>
      </c>
      <c r="E93" s="6" t="str" cm="1">
        <f t="array" ref="E93">IFERROR(VLOOKUP(A93,TRIM(Feuil2!$A$2:$C$440),3,1),"")</f>
        <v>80</v>
      </c>
      <c r="F93" s="6" t="str" cm="1">
        <f t="array" ref="F93">VLOOKUP(A93,TRIM(Feuil2!$A$2:$B$440),2,1)</f>
        <v>Theriaque</v>
      </c>
    </row>
    <row r="94" spans="1:6" ht="28.8" x14ac:dyDescent="0.3">
      <c r="A94" s="1" t="s">
        <v>2029</v>
      </c>
      <c r="C94" s="1" t="s">
        <v>252</v>
      </c>
      <c r="D94" s="1" t="s">
        <v>253</v>
      </c>
      <c r="E94" s="6" t="str" cm="1">
        <f t="array" ref="E94">IFERROR(VLOOKUP(A94,TRIM(Feuil2!$A$2:$C$440),3,1),"")</f>
        <v>80</v>
      </c>
      <c r="F94" s="6" t="str" cm="1">
        <f t="array" ref="F94">VLOOKUP(A94,TRIM(Feuil2!$A$2:$B$440),2,1)</f>
        <v>Theriaque</v>
      </c>
    </row>
    <row r="95" spans="1:6" ht="28.8" x14ac:dyDescent="0.3">
      <c r="A95" s="1" t="s">
        <v>1615</v>
      </c>
      <c r="C95" s="1" t="s">
        <v>254</v>
      </c>
      <c r="D95" s="1" t="s">
        <v>255</v>
      </c>
      <c r="E95" s="6" t="str" cm="1">
        <f t="array" ref="E95">IFERROR(VLOOKUP(A95,TRIM(Feuil2!$A$2:$C$440),3,1),"")</f>
        <v>90</v>
      </c>
      <c r="F95" s="6" t="str" cm="1">
        <f t="array" ref="F95">VLOOKUP(A95,TRIM(Feuil2!$A$2:$B$440),2,1)</f>
        <v>Theriaque</v>
      </c>
    </row>
    <row r="96" spans="1:6" x14ac:dyDescent="0.3">
      <c r="A96" s="1" t="s">
        <v>256</v>
      </c>
      <c r="C96" s="1" t="s">
        <v>257</v>
      </c>
      <c r="E96" s="6" t="str" cm="1">
        <f t="array" ref="E96">IFERROR(VLOOKUP(A96,TRIM(Feuil2!$A$2:$C$440),3,1),"")</f>
        <v>67</v>
      </c>
      <c r="F96" s="6" t="str" cm="1">
        <f t="array" ref="F96">VLOOKUP(A96,TRIM(Feuil2!$A$2:$B$440),2,1)</f>
        <v>Theriaque</v>
      </c>
    </row>
    <row r="97" spans="1:6" x14ac:dyDescent="0.3">
      <c r="A97" s="1" t="s">
        <v>258</v>
      </c>
      <c r="C97" s="1" t="s">
        <v>259</v>
      </c>
      <c r="D97" s="1" t="s">
        <v>260</v>
      </c>
      <c r="E97" s="6" t="str" cm="1">
        <f t="array" ref="E97">IFERROR(VLOOKUP(A97,TRIM(Feuil2!$A$2:$C$440),3,1),"")</f>
        <v>100</v>
      </c>
      <c r="F97" s="6" t="str" cm="1">
        <f t="array" ref="F97">VLOOKUP(A97,TRIM(Feuil2!$A$2:$B$440),2,1)</f>
        <v>ANSM - 2006</v>
      </c>
    </row>
    <row r="98" spans="1:6" ht="28.8" x14ac:dyDescent="0.3">
      <c r="A98" s="1" t="s">
        <v>2030</v>
      </c>
      <c r="C98" s="1" t="s">
        <v>261</v>
      </c>
      <c r="D98" s="1" t="s">
        <v>262</v>
      </c>
      <c r="E98" s="6" t="str" cm="1">
        <f t="array" ref="E98">IFERROR(VLOOKUP(A98,TRIM(Feuil2!$A$2:$C$440),3,1),"")</f>
        <v>15</v>
      </c>
      <c r="F98" s="6" t="str" cm="1">
        <f t="array" ref="F98">VLOOKUP(A98,TRIM(Feuil2!$A$2:$B$440),2,1)</f>
        <v>P.J Ambrose 1984</v>
      </c>
    </row>
    <row r="99" spans="1:6" ht="28.8" x14ac:dyDescent="0.3">
      <c r="A99" s="1" t="s">
        <v>2031</v>
      </c>
      <c r="C99" s="1" t="s">
        <v>263</v>
      </c>
      <c r="D99" s="1" t="s">
        <v>264</v>
      </c>
      <c r="E99" s="6" t="str" cm="1">
        <f t="array" ref="E99">IFERROR(VLOOKUP(A99,TRIM(Feuil2!$A$2:$C$440),3,1),"")</f>
        <v>0,5</v>
      </c>
      <c r="F99" s="6" t="str" cm="1">
        <f t="array" ref="F99">VLOOKUP(A99,TRIM(Feuil2!$A$2:$B$440),2,1)</f>
        <v>S.A Kaplan 1970</v>
      </c>
    </row>
    <row r="100" spans="1:6" ht="28.8" x14ac:dyDescent="0.3">
      <c r="A100" s="1" t="s">
        <v>265</v>
      </c>
      <c r="C100" s="1" t="s">
        <v>266</v>
      </c>
      <c r="E100" s="6" t="str" cm="1">
        <f t="array" ref="E100">IFERROR(VLOOKUP(A100,TRIM(Feuil2!$A$2:$C$440),3,1),"")</f>
        <v>82,1</v>
      </c>
      <c r="F100" s="6" t="str" cm="1">
        <f t="array" ref="F100">VLOOKUP(A100,TRIM(Feuil2!$A$2:$B$440),2,1)</f>
        <v>M.J Winrow 1973</v>
      </c>
    </row>
    <row r="101" spans="1:6" ht="28.8" x14ac:dyDescent="0.3">
      <c r="A101" s="1" t="s">
        <v>267</v>
      </c>
      <c r="C101" s="1" t="s">
        <v>268</v>
      </c>
      <c r="D101" s="1" t="s">
        <v>269</v>
      </c>
      <c r="E101" s="6" t="str" cm="1">
        <f t="array" ref="E101">IFERROR(VLOOKUP(A101,TRIM(Feuil2!$A$2:$C$440),3,1),"")</f>
        <v>82,1</v>
      </c>
      <c r="F101" s="6" t="str" cm="1">
        <f t="array" ref="F101">VLOOKUP(A101,TRIM(Feuil2!$A$2:$B$440),2,1)</f>
        <v>M.J Winrow 1973</v>
      </c>
    </row>
    <row r="102" spans="1:6" x14ac:dyDescent="0.3">
      <c r="A102" s="1" t="s">
        <v>270</v>
      </c>
      <c r="C102" s="1" t="s">
        <v>271</v>
      </c>
      <c r="D102" s="1" t="s">
        <v>272</v>
      </c>
      <c r="E102" s="6" t="str" cm="1">
        <f t="array" ref="E102">IFERROR(VLOOKUP(A102,TRIM(Feuil2!$A$2:$C$440),3,1),"")</f>
        <v>1</v>
      </c>
      <c r="F102" s="6" t="str" cm="1">
        <f t="array" ref="F102">VLOOKUP(A102,TRIM(Feuil2!$A$2:$B$440),2,1)</f>
        <v>S.G Dahl 1977</v>
      </c>
    </row>
    <row r="103" spans="1:6" ht="43.2" x14ac:dyDescent="0.3">
      <c r="A103" s="1" t="s">
        <v>1626</v>
      </c>
      <c r="C103" s="1" t="s">
        <v>273</v>
      </c>
      <c r="D103" s="1" t="s">
        <v>274</v>
      </c>
      <c r="E103" s="6" t="str" cm="1">
        <f t="array" ref="E103">IFERROR(VLOOKUP(A103,TRIM(Feuil2!$A$2:$C$440),3,1),"")</f>
        <v>47</v>
      </c>
      <c r="F103" s="6" t="str" cm="1">
        <f t="array" ref="F103">VLOOKUP(A103,TRIM(Feuil2!$A$2:$B$440),2,1)</f>
        <v>-</v>
      </c>
    </row>
    <row r="104" spans="1:6" ht="28.8" x14ac:dyDescent="0.3">
      <c r="A104" s="1" t="s">
        <v>275</v>
      </c>
      <c r="C104" s="1" t="s">
        <v>276</v>
      </c>
      <c r="D104" s="1" t="s">
        <v>277</v>
      </c>
      <c r="E104" s="6" t="str" cm="1">
        <f t="array" ref="E104">IFERROR(VLOOKUP(A104,TRIM(Feuil2!$A$2:$C$440),3,1),"")</f>
        <v>47</v>
      </c>
      <c r="F104" s="6" t="str" cm="1">
        <f t="array" ref="F104">VLOOKUP(A104,TRIM(Feuil2!$A$2:$B$440),2,1)</f>
        <v>-</v>
      </c>
    </row>
    <row r="105" spans="1:6" x14ac:dyDescent="0.3">
      <c r="A105" s="1" t="s">
        <v>278</v>
      </c>
      <c r="C105" s="1" t="s">
        <v>247</v>
      </c>
      <c r="E105" s="6" t="str" cm="1">
        <f t="array" ref="E105">IFERROR(VLOOKUP(A105,TRIM(Feuil2!$A$2:$C$440),3,1),"")</f>
        <v>47</v>
      </c>
      <c r="F105" s="6" t="str" cm="1">
        <f t="array" ref="F105">VLOOKUP(A105,TRIM(Feuil2!$A$2:$B$440),2,1)</f>
        <v>-</v>
      </c>
    </row>
    <row r="106" spans="1:6" x14ac:dyDescent="0.3">
      <c r="A106" s="1" t="s">
        <v>279</v>
      </c>
      <c r="C106" s="1" t="s">
        <v>280</v>
      </c>
      <c r="D106" s="1" t="s">
        <v>281</v>
      </c>
      <c r="E106" s="6" t="str" cm="1">
        <f t="array" ref="E106">IFERROR(VLOOKUP(A106,TRIM(Feuil2!$A$2:$C$440),3,1),"")</f>
        <v>47</v>
      </c>
      <c r="F106" s="6" t="str" cm="1">
        <f t="array" ref="F106">VLOOKUP(A106,TRIM(Feuil2!$A$2:$B$440),2,1)</f>
        <v>-</v>
      </c>
    </row>
    <row r="107" spans="1:6" ht="28.8" x14ac:dyDescent="0.3">
      <c r="A107" s="1" t="s">
        <v>282</v>
      </c>
      <c r="C107" s="1" t="s">
        <v>283</v>
      </c>
      <c r="D107" s="1" t="s">
        <v>284</v>
      </c>
      <c r="E107" s="6" t="str" cm="1">
        <f t="array" ref="E107">IFERROR(VLOOKUP(A107,TRIM(Feuil2!$A$2:$C$440),3,1),"")</f>
        <v>1</v>
      </c>
      <c r="F107" s="6" t="str" cm="1">
        <f t="array" ref="F107">VLOOKUP(A107,TRIM(Feuil2!$A$2:$B$440),2,1)</f>
        <v>Theriaque</v>
      </c>
    </row>
    <row r="108" spans="1:6" ht="28.8" x14ac:dyDescent="0.3">
      <c r="A108" s="1" t="s">
        <v>285</v>
      </c>
      <c r="C108" s="1" t="s">
        <v>286</v>
      </c>
      <c r="D108" s="1" t="s">
        <v>287</v>
      </c>
      <c r="E108" s="6" t="str" cm="1">
        <f t="array" ref="E108">IFERROR(VLOOKUP(A108,TRIM(Feuil2!$A$2:$C$440),3,1),"")</f>
        <v>1</v>
      </c>
      <c r="F108" s="6" t="str" cm="1">
        <f t="array" ref="F108">VLOOKUP(A108,TRIM(Feuil2!$A$2:$B$440),2,1)</f>
        <v>Theriaque</v>
      </c>
    </row>
    <row r="109" spans="1:6" ht="28.8" x14ac:dyDescent="0.3">
      <c r="A109" s="1" t="s">
        <v>288</v>
      </c>
      <c r="C109" s="1" t="s">
        <v>289</v>
      </c>
      <c r="D109" s="1" t="s">
        <v>290</v>
      </c>
      <c r="E109" s="6" t="str" cm="1">
        <f t="array" ref="E109">IFERROR(VLOOKUP(A109,TRIM(Feuil2!$A$2:$C$440),3,1),"")</f>
        <v>1</v>
      </c>
      <c r="F109" s="6" t="str" cm="1">
        <f t="array" ref="F109">VLOOKUP(A109,TRIM(Feuil2!$A$2:$B$440),2,1)</f>
        <v>Theriaque</v>
      </c>
    </row>
    <row r="110" spans="1:6" x14ac:dyDescent="0.3">
      <c r="A110" s="1" t="s">
        <v>291</v>
      </c>
      <c r="C110" s="1" t="s">
        <v>292</v>
      </c>
      <c r="D110" s="1" t="s">
        <v>293</v>
      </c>
      <c r="E110" s="6" t="str" cm="1">
        <f t="array" ref="E110">IFERROR(VLOOKUP(A110,TRIM(Feuil2!$A$2:$C$440),3,1),"")</f>
        <v>1,7</v>
      </c>
      <c r="F110" s="6" t="str" cm="1">
        <f t="array" ref="F110">VLOOKUP(A110,TRIM(Feuil2!$A$2:$B$440),2,1)</f>
        <v>Theriaque</v>
      </c>
    </row>
    <row r="111" spans="1:6" ht="28.8" x14ac:dyDescent="0.3">
      <c r="A111" s="1" t="s">
        <v>294</v>
      </c>
      <c r="C111" s="1" t="s">
        <v>295</v>
      </c>
      <c r="D111" s="1" t="s">
        <v>296</v>
      </c>
      <c r="E111" s="6" t="str" cm="1">
        <f t="array" ref="E111">IFERROR(VLOOKUP(A111,TRIM(Feuil2!$A$2:$C$440),3,1),"")</f>
        <v>9</v>
      </c>
      <c r="F111" s="6" t="str" cm="1">
        <f t="array" ref="F111">VLOOKUP(A111,TRIM(Feuil2!$A$2:$B$440),2,1)</f>
        <v>I.Natoff 1990</v>
      </c>
    </row>
    <row r="112" spans="1:6" ht="28.8" x14ac:dyDescent="0.3">
      <c r="A112" s="1" t="s">
        <v>297</v>
      </c>
      <c r="C112" s="1" t="s">
        <v>298</v>
      </c>
      <c r="D112" s="1" t="s">
        <v>299</v>
      </c>
      <c r="E112" s="6" t="str" cm="1">
        <f t="array" ref="E112">IFERROR(VLOOKUP(A112,TRIM(Feuil2!$A$2:$C$440),3,1),"")</f>
        <v>11</v>
      </c>
      <c r="F112" s="6" t="str" cm="1">
        <f t="array" ref="F112">VLOOKUP(A112,TRIM(Feuil2!$A$2:$B$440),2,1)</f>
        <v>-</v>
      </c>
    </row>
    <row r="113" spans="1:6" ht="28.8" x14ac:dyDescent="0.3">
      <c r="A113" s="1" t="s">
        <v>300</v>
      </c>
      <c r="C113" s="1" t="s">
        <v>301</v>
      </c>
      <c r="D113" s="1" t="s">
        <v>302</v>
      </c>
      <c r="E113" s="6" t="str" cm="1">
        <f t="array" ref="E113">IFERROR(VLOOKUP(A113,TRIM(Feuil2!$A$2:$C$440),3,1),"")</f>
        <v>69,7</v>
      </c>
      <c r="F113" s="6" t="str" cm="1">
        <f t="array" ref="F113">VLOOKUP(A113,TRIM(Feuil2!$A$2:$B$440),2,1)</f>
        <v>Theriaque</v>
      </c>
    </row>
    <row r="114" spans="1:6" ht="28.8" x14ac:dyDescent="0.3">
      <c r="A114" s="1" t="s">
        <v>303</v>
      </c>
      <c r="C114" s="1" t="s">
        <v>304</v>
      </c>
      <c r="D114" s="1" t="s">
        <v>305</v>
      </c>
      <c r="E114" s="6" t="str" cm="1">
        <f t="array" ref="E114">IFERROR(VLOOKUP(A114,TRIM(Feuil2!$A$2:$C$440),3,1),"")</f>
        <v>21</v>
      </c>
      <c r="F114" s="6" t="str" cm="1">
        <f t="array" ref="F114">VLOOKUP(A114,TRIM(Feuil2!$A$2:$B$440),2,1)</f>
        <v>E.Oyehaug 1984</v>
      </c>
    </row>
    <row r="115" spans="1:6" x14ac:dyDescent="0.3">
      <c r="A115" s="1" t="s">
        <v>306</v>
      </c>
      <c r="C115" s="1" t="s">
        <v>307</v>
      </c>
      <c r="E115" s="6" t="str" cm="1">
        <f t="array" ref="E115">IFERROR(VLOOKUP(A115,TRIM(Feuil2!$A$2:$C$440),3,1),"")</f>
        <v>45,6</v>
      </c>
      <c r="F115" s="6" t="str" cm="1">
        <f t="array" ref="F115">VLOOKUP(A115,TRIM(Feuil2!$A$2:$B$440),2,1)</f>
        <v>Theriaque</v>
      </c>
    </row>
    <row r="116" spans="1:6" ht="28.8" x14ac:dyDescent="0.3">
      <c r="A116" s="1" t="s">
        <v>308</v>
      </c>
      <c r="C116" s="1" t="s">
        <v>309</v>
      </c>
      <c r="D116" s="1" t="s">
        <v>310</v>
      </c>
      <c r="E116" s="6" t="str" cm="1">
        <f t="array" ref="E116">IFERROR(VLOOKUP(A116,TRIM(Feuil2!$A$2:$C$440),3,1),"")</f>
        <v>0,5</v>
      </c>
      <c r="F116" s="6" t="str" cm="1">
        <f t="array" ref="F116">VLOOKUP(A116,TRIM(Feuil2!$A$2:$B$440),2,1)</f>
        <v>Theriaque</v>
      </c>
    </row>
    <row r="117" spans="1:6" ht="28.8" x14ac:dyDescent="0.3">
      <c r="A117" s="1" t="s">
        <v>311</v>
      </c>
      <c r="C117" s="1" t="s">
        <v>312</v>
      </c>
      <c r="D117" s="1" t="s">
        <v>313</v>
      </c>
      <c r="E117" s="6" t="str" cm="1">
        <f t="array" ref="E117">IFERROR(VLOOKUP(A117,TRIM(Feuil2!$A$2:$C$440),3,1),"")</f>
        <v>6,4</v>
      </c>
      <c r="F117" s="6" t="str" cm="1">
        <f t="array" ref="F117">VLOOKUP(A117,TRIM(Feuil2!$A$2:$B$440),2,1)</f>
        <v>Theriaque</v>
      </c>
    </row>
    <row r="118" spans="1:6" x14ac:dyDescent="0.3">
      <c r="A118" s="1" t="s">
        <v>314</v>
      </c>
      <c r="C118" s="1" t="s">
        <v>315</v>
      </c>
      <c r="E118" s="6" t="str" cm="1">
        <f t="array" ref="E118">IFERROR(VLOOKUP(A118,TRIM(Feuil2!$A$2:$C$440),3,1),"")</f>
        <v>1</v>
      </c>
      <c r="F118" s="6" t="str" cm="1">
        <f t="array" ref="F118">VLOOKUP(A118,TRIM(Feuil2!$A$2:$B$440),2,1)</f>
        <v>Theriaque</v>
      </c>
    </row>
    <row r="119" spans="1:6" ht="57.6" x14ac:dyDescent="0.3">
      <c r="A119" s="1" t="s">
        <v>1639</v>
      </c>
      <c r="C119" s="1" t="s">
        <v>259</v>
      </c>
      <c r="D119" s="1" t="s">
        <v>316</v>
      </c>
      <c r="E119" s="6" t="str" cm="1">
        <f t="array" ref="E119">IFERROR(VLOOKUP(A119,TRIM(Feuil2!$A$2:$C$440),3,1),"")</f>
        <v>5</v>
      </c>
      <c r="F119" s="6" t="str" cm="1">
        <f t="array" ref="F119">VLOOKUP(A119,TRIM(Feuil2!$A$2:$B$440),2,1)</f>
        <v>http://cadd.suda.edu.cn/admet/compound/detail/156</v>
      </c>
    </row>
    <row r="120" spans="1:6" ht="28.8" x14ac:dyDescent="0.3">
      <c r="A120" s="1" t="s">
        <v>317</v>
      </c>
      <c r="C120" s="1" t="s">
        <v>318</v>
      </c>
      <c r="D120" s="1" t="s">
        <v>319</v>
      </c>
      <c r="E120" s="6" t="str" cm="1">
        <f t="array" ref="E120">IFERROR(VLOOKUP(A120,TRIM(Feuil2!$A$2:$C$440),3,1),"")</f>
        <v>30</v>
      </c>
      <c r="F120" s="6" t="str" cm="1">
        <f t="array" ref="F120">VLOOKUP(A120,TRIM(Feuil2!$A$2:$B$440),2,1)</f>
        <v>Theriaque</v>
      </c>
    </row>
    <row r="121" spans="1:6" ht="28.8" x14ac:dyDescent="0.3">
      <c r="A121" s="1" t="s">
        <v>1257</v>
      </c>
      <c r="C121" s="1" t="s">
        <v>320</v>
      </c>
      <c r="D121" s="1" t="s">
        <v>321</v>
      </c>
      <c r="E121" s="6" t="str" cm="1">
        <f t="array" ref="E121">IFERROR(VLOOKUP(A121,TRIM(Feuil2!$A$2:$C$440),3,1),"")</f>
        <v>0,5</v>
      </c>
      <c r="F121" s="6" t="str" cm="1">
        <f t="array" ref="F121">VLOOKUP(A121,TRIM(Feuil2!$A$2:$B$440),2,1)</f>
        <v>RCP</v>
      </c>
    </row>
    <row r="122" spans="1:6" x14ac:dyDescent="0.3">
      <c r="A122" s="1" t="s">
        <v>322</v>
      </c>
      <c r="C122" s="1" t="s">
        <v>323</v>
      </c>
      <c r="E122" s="6" t="str" cm="1">
        <f t="array" ref="E122">IFERROR(VLOOKUP(A122,TRIM(Feuil2!$A$2:$C$440),3,1),"")</f>
        <v>0,5</v>
      </c>
      <c r="F122" s="6" t="str" cm="1">
        <f t="array" ref="F122">VLOOKUP(A122,TRIM(Feuil2!$A$2:$B$440),2,1)</f>
        <v>M.Giorgi 2010</v>
      </c>
    </row>
    <row r="123" spans="1:6" ht="28.8" x14ac:dyDescent="0.3">
      <c r="A123" s="1" t="s">
        <v>1646</v>
      </c>
      <c r="C123" s="1" t="s">
        <v>324</v>
      </c>
      <c r="D123" s="1" t="s">
        <v>325</v>
      </c>
      <c r="E123" s="6" t="str" cm="1">
        <f t="array" ref="E123">IFERROR(VLOOKUP(A123,TRIM(Feuil2!$A$2:$C$440),3,1),"")</f>
        <v>0,5</v>
      </c>
      <c r="F123" s="6" t="str" cm="1">
        <f t="array" ref="F123">VLOOKUP(A123,TRIM(Feuil2!$A$2:$B$440),2,1)</f>
        <v>J.Riss 2008</v>
      </c>
    </row>
    <row r="124" spans="1:6" ht="28.8" x14ac:dyDescent="0.3">
      <c r="A124" s="1" t="s">
        <v>326</v>
      </c>
      <c r="C124" s="1" t="s">
        <v>327</v>
      </c>
      <c r="D124" s="1" t="s">
        <v>328</v>
      </c>
      <c r="E124" s="6" t="str" cm="1">
        <f t="array" ref="E124">IFERROR(VLOOKUP(A124,TRIM(Feuil2!$A$2:$C$440),3,1),"")</f>
        <v>0,5</v>
      </c>
      <c r="F124" s="6" t="str" cm="1">
        <f t="array" ref="F124">VLOOKUP(A124,TRIM(Feuil2!$A$2:$B$440),2,1)</f>
        <v>-</v>
      </c>
    </row>
    <row r="125" spans="1:6" ht="28.8" x14ac:dyDescent="0.3">
      <c r="A125" s="1" t="s">
        <v>1649</v>
      </c>
      <c r="C125" s="1" t="s">
        <v>329</v>
      </c>
      <c r="D125" s="1" t="s">
        <v>330</v>
      </c>
      <c r="E125" s="6" t="str" cm="1">
        <f t="array" ref="E125">IFERROR(VLOOKUP(A125,TRIM(Feuil2!$A$2:$C$440),3,1),"")</f>
        <v>0,5</v>
      </c>
      <c r="F125" s="6" t="str" cm="1">
        <f t="array" ref="F125">VLOOKUP(A125,TRIM(Feuil2!$A$2:$B$440),2,1)</f>
        <v>Theriaque</v>
      </c>
    </row>
    <row r="126" spans="1:6" ht="28.8" x14ac:dyDescent="0.3">
      <c r="A126" s="1" t="s">
        <v>331</v>
      </c>
      <c r="C126" s="1" t="s">
        <v>332</v>
      </c>
      <c r="D126" s="1" t="s">
        <v>333</v>
      </c>
      <c r="E126" s="6" t="str" cm="1">
        <f t="array" ref="E126">IFERROR(VLOOKUP(A126,TRIM(Feuil2!$A$2:$C$440),3,1),"")</f>
        <v>0,5</v>
      </c>
      <c r="F126" s="6" t="str" cm="1">
        <f t="array" ref="F126">VLOOKUP(A126,TRIM(Feuil2!$A$2:$B$440),2,1)</f>
        <v>Theriaque</v>
      </c>
    </row>
    <row r="127" spans="1:6" ht="28.8" x14ac:dyDescent="0.3">
      <c r="A127" s="1" t="s">
        <v>334</v>
      </c>
      <c r="C127" s="1" t="s">
        <v>335</v>
      </c>
      <c r="D127" s="1" t="s">
        <v>336</v>
      </c>
      <c r="E127" s="6" t="str" cm="1">
        <f t="array" ref="E127">IFERROR(VLOOKUP(A127,TRIM(Feuil2!$A$2:$C$440),3,1),"")</f>
        <v>48</v>
      </c>
      <c r="F127" s="6" t="str" cm="1">
        <f t="array" ref="F127">VLOOKUP(A127,TRIM(Feuil2!$A$2:$B$440),2,1)</f>
        <v>E.H Nauta 1975</v>
      </c>
    </row>
    <row r="128" spans="1:6" ht="28.8" x14ac:dyDescent="0.3">
      <c r="A128" s="1" t="s">
        <v>337</v>
      </c>
      <c r="C128" s="1" t="s">
        <v>338</v>
      </c>
      <c r="D128" s="1" t="s">
        <v>339</v>
      </c>
      <c r="E128" s="6" t="str" cm="1">
        <f t="array" ref="E128">IFERROR(VLOOKUP(A128,TRIM(Feuil2!$A$2:$C$440),3,1),"")</f>
        <v>13</v>
      </c>
      <c r="F128" s="6" t="str" cm="1">
        <f t="array" ref="F128">VLOOKUP(A128,TRIM(Feuil2!$A$2:$B$440),2,1)</f>
        <v>H.Murata 1972</v>
      </c>
    </row>
    <row r="129" spans="1:6" ht="28.8" x14ac:dyDescent="0.3">
      <c r="A129" s="1" t="s">
        <v>340</v>
      </c>
      <c r="C129" s="1" t="s">
        <v>341</v>
      </c>
      <c r="D129" s="1" t="s">
        <v>342</v>
      </c>
      <c r="E129" s="6" t="str" cm="1">
        <f t="array" ref="E129">IFERROR(VLOOKUP(A129,TRIM(Feuil2!$A$2:$C$440),3,1),"")</f>
        <v>0,5</v>
      </c>
      <c r="F129" s="6" t="str" cm="1">
        <f t="array" ref="F129">VLOOKUP(A129,TRIM(Feuil2!$A$2:$B$440),2,1)</f>
        <v>Theriaque</v>
      </c>
    </row>
    <row r="130" spans="1:6" ht="28.8" x14ac:dyDescent="0.3">
      <c r="A130" s="1" t="s">
        <v>2032</v>
      </c>
      <c r="C130" s="1" t="s">
        <v>343</v>
      </c>
      <c r="D130" s="1" t="s">
        <v>344</v>
      </c>
      <c r="E130" s="6" t="str" cm="1">
        <f t="array" ref="E130">IFERROR(VLOOKUP(A130,TRIM(Feuil2!$A$2:$C$440),3,1),"")</f>
        <v>4</v>
      </c>
      <c r="F130" s="6" t="str" cm="1">
        <f t="array" ref="F130">VLOOKUP(A130,TRIM(Feuil2!$A$2:$B$440),2,1)</f>
        <v>Q.Y.Yue 1991</v>
      </c>
    </row>
    <row r="131" spans="1:6" ht="28.8" x14ac:dyDescent="0.3">
      <c r="A131" s="1" t="s">
        <v>345</v>
      </c>
      <c r="C131" s="1" t="s">
        <v>346</v>
      </c>
      <c r="D131" s="1" t="s">
        <v>347</v>
      </c>
      <c r="E131" s="6" t="str" cm="1">
        <f t="array" ref="E131">IFERROR(VLOOKUP(A131,TRIM(Feuil2!$A$2:$C$440),3,1),"")</f>
        <v>50</v>
      </c>
      <c r="F131" s="6" t="str" cm="1">
        <f t="array" ref="F131">VLOOKUP(A131,TRIM(Feuil2!$A$2:$B$440),2,1)</f>
        <v>Theriaque</v>
      </c>
    </row>
    <row r="132" spans="1:6" x14ac:dyDescent="0.3">
      <c r="A132" s="1" t="s">
        <v>351</v>
      </c>
      <c r="C132" s="1" t="s">
        <v>352</v>
      </c>
      <c r="D132" s="1" t="s">
        <v>353</v>
      </c>
      <c r="E132" s="6" t="str" cm="1">
        <f t="array" ref="E132">IFERROR(VLOOKUP(A132,TRIM(Feuil2!$A$2:$C$440),3,1),"")</f>
        <v>90</v>
      </c>
      <c r="F132" s="6" t="str" cm="1">
        <f t="array" ref="F132">VLOOKUP(A132,TRIM(Feuil2!$A$2:$B$440),2,1)</f>
        <v>Theriaque</v>
      </c>
    </row>
    <row r="133" spans="1:6" ht="28.8" x14ac:dyDescent="0.3">
      <c r="A133" s="1" t="s">
        <v>348</v>
      </c>
      <c r="C133" s="1" t="s">
        <v>349</v>
      </c>
      <c r="D133" s="1" t="s">
        <v>350</v>
      </c>
      <c r="E133" s="6" t="str" cm="1">
        <f t="array" ref="E133">IFERROR(VLOOKUP(A133,TRIM(Feuil2!$A$2:$C$440),3,1),"")</f>
        <v>20</v>
      </c>
      <c r="F133" s="6" t="str" cm="1">
        <f t="array" ref="F133">VLOOKUP(A133,TRIM(Feuil2!$A$2:$B$440),2,1)</f>
        <v>Theriaque</v>
      </c>
    </row>
    <row r="134" spans="1:6" ht="43.2" x14ac:dyDescent="0.3">
      <c r="A134" s="1" t="s">
        <v>354</v>
      </c>
      <c r="C134" s="1" t="s">
        <v>355</v>
      </c>
      <c r="D134" s="1" t="s">
        <v>356</v>
      </c>
      <c r="E134" s="6" t="str" cm="1">
        <f t="array" ref="E134">IFERROR(VLOOKUP(A134,TRIM(Feuil2!$A$2:$C$440),3,1),"")</f>
        <v>90</v>
      </c>
      <c r="F134" s="6" t="str" cm="1">
        <f t="array" ref="F134">VLOOKUP(A134,TRIM(Feuil2!$A$2:$B$440),2,1)</f>
        <v>Theriaque</v>
      </c>
    </row>
    <row r="135" spans="1:6" x14ac:dyDescent="0.3">
      <c r="A135" s="1" t="s">
        <v>357</v>
      </c>
      <c r="C135" s="1" t="s">
        <v>358</v>
      </c>
      <c r="E135" s="6" t="str" cm="1">
        <f t="array" ref="E135">IFERROR(VLOOKUP(A135,TRIM(Feuil2!$A$2:$C$440),3,1),"")</f>
        <v>4</v>
      </c>
      <c r="F135" s="6" t="str" cm="1">
        <f t="array" ref="F135">VLOOKUP(A135,TRIM(Feuil2!$A$2:$B$440),2,1)</f>
        <v>Ward 1986</v>
      </c>
    </row>
    <row r="136" spans="1:6" ht="43.2" x14ac:dyDescent="0.3">
      <c r="A136" s="1" t="s">
        <v>359</v>
      </c>
      <c r="C136" s="1" t="s">
        <v>360</v>
      </c>
      <c r="D136" s="1" t="s">
        <v>361</v>
      </c>
      <c r="E136" s="6" t="str" cm="1">
        <f t="array" ref="E136">IFERROR(VLOOKUP(A136,TRIM(Feuil2!$A$2:$C$440),3,1),"")</f>
        <v>48,9</v>
      </c>
      <c r="F136" s="6" t="str" cm="1">
        <f t="array" ref="F136">VLOOKUP(A136,TRIM(Feuil2!$A$2:$B$440),2,1)</f>
        <v>Therique</v>
      </c>
    </row>
    <row r="137" spans="1:6" ht="28.8" x14ac:dyDescent="0.3">
      <c r="A137" s="1" t="s">
        <v>362</v>
      </c>
      <c r="C137" s="1" t="s">
        <v>363</v>
      </c>
      <c r="D137" s="1" t="s">
        <v>364</v>
      </c>
      <c r="E137" s="6" t="str" cm="1">
        <f t="array" ref="E137">IFERROR(VLOOKUP(A137,TRIM(Feuil2!$A$2:$C$440),3,1),"")</f>
        <v>0,5</v>
      </c>
      <c r="F137" s="6" t="str" cm="1">
        <f t="array" ref="F137">VLOOKUP(A137,TRIM(Feuil2!$A$2:$B$440),2,1)</f>
        <v>A.Alessandro 1980</v>
      </c>
    </row>
    <row r="138" spans="1:6" x14ac:dyDescent="0.3">
      <c r="A138" s="1" t="s">
        <v>365</v>
      </c>
      <c r="C138" s="1" t="s">
        <v>366</v>
      </c>
      <c r="D138" s="1" t="s">
        <v>367</v>
      </c>
      <c r="E138" s="6" t="str" cm="1">
        <f t="array" ref="E138">IFERROR(VLOOKUP(A138,TRIM(Feuil2!$A$2:$C$440),3,1),"")</f>
        <v>0,5</v>
      </c>
      <c r="F138" s="6" t="str" cm="1">
        <f t="array" ref="F138">VLOOKUP(A138,TRIM(Feuil2!$A$2:$B$440),2,1)</f>
        <v>-</v>
      </c>
    </row>
    <row r="139" spans="1:6" x14ac:dyDescent="0.3">
      <c r="A139" s="1" t="s">
        <v>368</v>
      </c>
      <c r="C139" s="1" t="s">
        <v>369</v>
      </c>
      <c r="D139" s="1" t="s">
        <v>370</v>
      </c>
      <c r="E139" s="6" t="str" cm="1">
        <f t="array" ref="E139">IFERROR(VLOOKUP(A139,TRIM(Feuil2!$A$2:$C$440),3,1),"")</f>
        <v>0,5</v>
      </c>
      <c r="F139" s="6" t="str" cm="1">
        <f t="array" ref="F139">VLOOKUP(A139,TRIM(Feuil2!$A$2:$B$440),2,1)</f>
        <v>-</v>
      </c>
    </row>
    <row r="140" spans="1:6" ht="28.8" x14ac:dyDescent="0.3">
      <c r="A140" s="1" t="s">
        <v>371</v>
      </c>
      <c r="C140" s="1" t="s">
        <v>372</v>
      </c>
      <c r="D140" s="1" t="s">
        <v>373</v>
      </c>
      <c r="E140" s="6" t="str" cm="1">
        <f t="array" ref="E140">IFERROR(VLOOKUP(A140,TRIM(Feuil2!$A$2:$C$440),3,1),"")</f>
        <v>0,5</v>
      </c>
      <c r="F140" s="6" t="str" cm="1">
        <f t="array" ref="F140">VLOOKUP(A140,TRIM(Feuil2!$A$2:$B$440),2,1)</f>
        <v>-</v>
      </c>
    </row>
    <row r="141" spans="1:6" ht="43.2" x14ac:dyDescent="0.3">
      <c r="A141" s="1" t="s">
        <v>374</v>
      </c>
      <c r="C141" s="1" t="s">
        <v>375</v>
      </c>
      <c r="D141" s="1" t="s">
        <v>376</v>
      </c>
      <c r="E141" s="6" t="str" cm="1">
        <f t="array" ref="E141">IFERROR(VLOOKUP(A141,TRIM(Feuil2!$A$2:$C$440),3,1),"")</f>
        <v>20</v>
      </c>
      <c r="F141" s="6" t="str" cm="1">
        <f t="array" ref="F141">VLOOKUP(A141,TRIM(Feuil2!$A$2:$B$440),2,1)</f>
        <v>-</v>
      </c>
    </row>
    <row r="142" spans="1:6" ht="28.8" x14ac:dyDescent="0.3">
      <c r="A142" s="1" t="s">
        <v>1669</v>
      </c>
      <c r="C142" s="1" t="s">
        <v>377</v>
      </c>
      <c r="D142" s="1" t="s">
        <v>378</v>
      </c>
      <c r="E142" s="6" t="str" cm="1">
        <f t="array" ref="E142">IFERROR(VLOOKUP(A142,TRIM(Feuil2!$A$2:$C$440),3,1),"")</f>
        <v>5</v>
      </c>
      <c r="F142" s="6" t="str" cm="1">
        <f t="array" ref="F142">VLOOKUP(A142,TRIM(Feuil2!$A$2:$B$440),2,1)</f>
        <v>Theriaque</v>
      </c>
    </row>
    <row r="143" spans="1:6" x14ac:dyDescent="0.3">
      <c r="A143" s="1" t="s">
        <v>379</v>
      </c>
      <c r="C143" s="1" t="s">
        <v>380</v>
      </c>
      <c r="D143" s="1" t="s">
        <v>381</v>
      </c>
      <c r="E143" s="6" t="str" cm="1">
        <f t="array" ref="E143">IFERROR(VLOOKUP(A143,TRIM(Feuil2!$A$2:$C$440),3,1),"")</f>
        <v>5</v>
      </c>
      <c r="F143" s="6" t="str" cm="1">
        <f t="array" ref="F143">VLOOKUP(A143,TRIM(Feuil2!$A$2:$B$440),2,1)</f>
        <v>Theriaque</v>
      </c>
    </row>
    <row r="144" spans="1:6" ht="28.8" x14ac:dyDescent="0.3">
      <c r="A144" s="1" t="s">
        <v>1672</v>
      </c>
      <c r="C144" s="1" t="s">
        <v>382</v>
      </c>
      <c r="D144" s="1" t="s">
        <v>383</v>
      </c>
      <c r="E144" s="6" t="str" cm="1">
        <f t="array" ref="E144">IFERROR(VLOOKUP(A144,TRIM(Feuil2!$A$2:$C$440),3,1),"")</f>
        <v>0,5</v>
      </c>
      <c r="F144" s="6" t="str" cm="1">
        <f t="array" ref="F144">VLOOKUP(A144,TRIM(Feuil2!$A$2:$B$440),2,1)</f>
        <v>M-J. Barbanoj 2001</v>
      </c>
    </row>
    <row r="145" spans="1:6" ht="28.8" x14ac:dyDescent="0.3">
      <c r="A145" s="1" t="s">
        <v>384</v>
      </c>
      <c r="C145" s="1" t="s">
        <v>385</v>
      </c>
      <c r="D145" s="1" t="s">
        <v>386</v>
      </c>
      <c r="E145" s="6" t="str" cm="1">
        <f t="array" ref="E145">IFERROR(VLOOKUP(A145,TRIM(Feuil2!$A$2:$C$440),3,1),"")</f>
        <v>3,9</v>
      </c>
      <c r="F145" s="6" t="str" cm="1">
        <f t="array" ref="F145">VLOOKUP(A145,TRIM(Feuil2!$A$2:$B$440),2,1)</f>
        <v>J.W Barnhart 1980</v>
      </c>
    </row>
    <row r="146" spans="1:6" ht="28.8" x14ac:dyDescent="0.3">
      <c r="A146" s="1" t="s">
        <v>387</v>
      </c>
      <c r="C146" s="1" t="s">
        <v>388</v>
      </c>
      <c r="D146" s="1" t="s">
        <v>389</v>
      </c>
      <c r="E146" s="6" t="str" cm="1">
        <f t="array" ref="E146">IFERROR(VLOOKUP(A146,TRIM(Feuil2!$A$2:$C$440),3,1),"")</f>
        <v>0,1</v>
      </c>
      <c r="F146" s="6" t="str" cm="1">
        <f t="array" ref="F146">VLOOKUP(A146,TRIM(Feuil2!$A$2:$B$440),2,1)</f>
        <v>Theriaque</v>
      </c>
    </row>
    <row r="147" spans="1:6" x14ac:dyDescent="0.3">
      <c r="A147" s="1" t="s">
        <v>1677</v>
      </c>
      <c r="C147" s="1" t="s">
        <v>390</v>
      </c>
      <c r="E147" s="6" t="str" cm="1">
        <f t="array" ref="E147">IFERROR(VLOOKUP(A147,TRIM(Feuil2!$A$2:$C$440),3,1),"")</f>
        <v>1</v>
      </c>
      <c r="F147" s="6" t="str" cm="1">
        <f t="array" ref="F147">VLOOKUP(A147,TRIM(Feuil2!$A$2:$B$440),2,1)</f>
        <v>Theriaque</v>
      </c>
    </row>
    <row r="148" spans="1:6" ht="57.6" x14ac:dyDescent="0.3">
      <c r="A148" s="1" t="s">
        <v>391</v>
      </c>
      <c r="C148" s="1" t="s">
        <v>392</v>
      </c>
      <c r="D148" s="1" t="s">
        <v>393</v>
      </c>
      <c r="E148" s="6" t="str" cm="1">
        <f t="array" ref="E148">IFERROR(VLOOKUP(A148,TRIM(Feuil2!$A$2:$C$440),3,1),"")</f>
        <v>80</v>
      </c>
      <c r="F148" s="6" t="str" cm="1">
        <f t="array" ref="F148">VLOOKUP(A148,TRIM(Feuil2!$A$2:$B$440),2,1)</f>
        <v>C.G. Hanratty 2000</v>
      </c>
    </row>
    <row r="149" spans="1:6" ht="57.6" x14ac:dyDescent="0.3">
      <c r="A149" s="1" t="s">
        <v>394</v>
      </c>
      <c r="C149" s="1" t="s">
        <v>395</v>
      </c>
      <c r="D149" s="1" t="s">
        <v>396</v>
      </c>
      <c r="E149" s="6" t="str" cm="1">
        <f t="array" ref="E149">IFERROR(VLOOKUP(A149,TRIM(Feuil2!$A$2:$C$440),3,1),"")</f>
        <v>0,5</v>
      </c>
      <c r="F149" s="6" t="str" cm="1">
        <f t="array" ref="F149">VLOOKUP(A149,TRIM(Feuil2!$A$2:$B$440),2,1)</f>
        <v>https://www.indice.eu/pt/DCI/di-hexazina/informacao-cientifica</v>
      </c>
    </row>
    <row r="150" spans="1:6" ht="28.8" x14ac:dyDescent="0.3">
      <c r="A150" s="1" t="s">
        <v>397</v>
      </c>
      <c r="C150" s="1" t="s">
        <v>398</v>
      </c>
      <c r="D150" s="1" t="s">
        <v>399</v>
      </c>
      <c r="E150" s="6" t="str" cm="1">
        <f t="array" ref="E150">IFERROR(VLOOKUP(A150,TRIM(Feuil2!$A$2:$C$440),3,1),"")</f>
        <v>5</v>
      </c>
      <c r="F150" s="6" t="str" cm="1">
        <f t="array" ref="F150">VLOOKUP(A150,TRIM(Feuil2!$A$2:$B$440),2,1)</f>
        <v>Theriaque</v>
      </c>
    </row>
    <row r="151" spans="1:6" ht="28.8" x14ac:dyDescent="0.3">
      <c r="A151" s="1" t="s">
        <v>400</v>
      </c>
      <c r="C151" s="1" t="s">
        <v>401</v>
      </c>
      <c r="D151" s="1" t="s">
        <v>402</v>
      </c>
      <c r="E151" s="6" t="str" cm="1">
        <f t="array" ref="E151">IFERROR(VLOOKUP(A151,TRIM(Feuil2!$A$2:$C$440),3,1),"")</f>
        <v>15</v>
      </c>
      <c r="F151" s="6" t="str" cm="1">
        <f t="array" ref="F151">VLOOKUP(A151,TRIM(Feuil2!$A$2:$B$440),2,1)</f>
        <v>-</v>
      </c>
    </row>
    <row r="152" spans="1:6" x14ac:dyDescent="0.3">
      <c r="A152" s="1" t="s">
        <v>403</v>
      </c>
      <c r="C152" s="1" t="s">
        <v>404</v>
      </c>
      <c r="D152" s="1" t="s">
        <v>405</v>
      </c>
      <c r="E152" s="6" t="str" cm="1">
        <f t="array" ref="E152">IFERROR(VLOOKUP(A152,TRIM(Feuil2!$A$2:$C$440),3,1),"")</f>
        <v>15</v>
      </c>
      <c r="F152" s="6" t="str" cm="1">
        <f t="array" ref="F152">VLOOKUP(A152,TRIM(Feuil2!$A$2:$B$440),2,1)</f>
        <v>-</v>
      </c>
    </row>
    <row r="153" spans="1:6" ht="28.8" x14ac:dyDescent="0.3">
      <c r="A153" s="1" t="s">
        <v>406</v>
      </c>
      <c r="C153" s="1" t="s">
        <v>407</v>
      </c>
      <c r="D153" s="1" t="s">
        <v>408</v>
      </c>
      <c r="E153" s="6" t="str" cm="1">
        <f t="array" ref="E153">IFERROR(VLOOKUP(A153,TRIM(Feuil2!$A$2:$C$440),3,1),"")</f>
        <v>15</v>
      </c>
      <c r="F153" s="6" t="str" cm="1">
        <f t="array" ref="F153">VLOOKUP(A153,TRIM(Feuil2!$A$2:$B$440),2,1)</f>
        <v>-</v>
      </c>
    </row>
    <row r="154" spans="1:6" ht="43.2" x14ac:dyDescent="0.3">
      <c r="A154" s="1" t="s">
        <v>409</v>
      </c>
      <c r="C154" s="1" t="s">
        <v>410</v>
      </c>
      <c r="D154" s="1" t="s">
        <v>411</v>
      </c>
      <c r="E154" s="6" t="str" cm="1">
        <f t="array" ref="E154">IFERROR(VLOOKUP(A154,TRIM(Feuil2!$A$2:$C$440),3,1),"")</f>
        <v>15</v>
      </c>
      <c r="F154" s="6" t="str" cm="1">
        <f t="array" ref="F154">VLOOKUP(A154,TRIM(Feuil2!$A$2:$B$440),2,1)</f>
        <v>-</v>
      </c>
    </row>
    <row r="155" spans="1:6" ht="28.8" x14ac:dyDescent="0.3">
      <c r="A155" s="1" t="s">
        <v>412</v>
      </c>
      <c r="C155" s="1" t="s">
        <v>413</v>
      </c>
      <c r="D155" s="1" t="s">
        <v>414</v>
      </c>
      <c r="E155" s="6" t="str" cm="1">
        <f t="array" ref="E155">IFERROR(VLOOKUP(A155,TRIM(Feuil2!$A$2:$C$440),3,1),"")</f>
        <v>7</v>
      </c>
      <c r="F155" s="6" t="str" cm="1">
        <f t="array" ref="F155">VLOOKUP(A155,TRIM(Feuil2!$A$2:$B$440),2,1)</f>
        <v>T.Bjornssonn 1983</v>
      </c>
    </row>
    <row r="156" spans="1:6" ht="28.8" x14ac:dyDescent="0.3">
      <c r="A156" s="1" t="s">
        <v>415</v>
      </c>
      <c r="C156" s="1" t="s">
        <v>416</v>
      </c>
      <c r="D156" s="1" t="s">
        <v>417</v>
      </c>
      <c r="E156" s="6" t="str" cm="1">
        <f t="array" ref="E156">IFERROR(VLOOKUP(A156,TRIM(Feuil2!$A$2:$C$440),3,1),"")</f>
        <v>60</v>
      </c>
      <c r="F156" s="6" t="str" cm="1">
        <f t="array" ref="F156">VLOOKUP(A156,TRIM(Feuil2!$A$2:$B$440),2,1)</f>
        <v>B.Johansson 1992</v>
      </c>
    </row>
    <row r="157" spans="1:6" ht="28.8" x14ac:dyDescent="0.3">
      <c r="A157" s="1" t="s">
        <v>418</v>
      </c>
      <c r="C157" s="1" t="s">
        <v>419</v>
      </c>
      <c r="D157" s="1" t="s">
        <v>420</v>
      </c>
      <c r="E157" s="6" t="str" cm="1">
        <f t="array" ref="E157">IFERROR(VLOOKUP(A157,TRIM(Feuil2!$A$2:$C$440),3,1),"")</f>
        <v>11</v>
      </c>
      <c r="F157" s="6" t="str" cm="1">
        <f t="array" ref="F157">VLOOKUP(A157,TRIM(Feuil2!$A$2:$B$440),2,1)</f>
        <v>Theriaque</v>
      </c>
    </row>
    <row r="158" spans="1:6" ht="28.8" x14ac:dyDescent="0.3">
      <c r="A158" s="1" t="s">
        <v>421</v>
      </c>
      <c r="C158" s="1" t="s">
        <v>422</v>
      </c>
      <c r="D158" s="1" t="s">
        <v>423</v>
      </c>
      <c r="E158" s="6" t="str" cm="1">
        <f t="array" ref="E158">IFERROR(VLOOKUP(A158,TRIM(Feuil2!$A$2:$C$440),3,1),"")</f>
        <v>31,5</v>
      </c>
      <c r="F158" s="6" t="str" cm="1">
        <f t="array" ref="F158">VLOOKUP(A158,TRIM(Feuil2!$A$2:$B$440),2,1)</f>
        <v>Theriaque</v>
      </c>
    </row>
    <row r="159" spans="1:6" ht="43.2" x14ac:dyDescent="0.3">
      <c r="A159" s="1" t="s">
        <v>424</v>
      </c>
      <c r="C159" s="1" t="s">
        <v>425</v>
      </c>
      <c r="D159" s="1" t="s">
        <v>426</v>
      </c>
      <c r="E159" s="6" t="str" cm="1">
        <f t="array" ref="E159">IFERROR(VLOOKUP(A159,TRIM(Feuil2!$A$2:$C$440),3,1),"")</f>
        <v>49,8</v>
      </c>
      <c r="F159" s="6" t="str" cm="1">
        <f t="array" ref="F159">VLOOKUP(A159,TRIM(Feuil2!$A$2:$B$440),2,1)</f>
        <v>J.Martens Lobenhoffer 2002</v>
      </c>
    </row>
    <row r="160" spans="1:6" ht="28.8" x14ac:dyDescent="0.3">
      <c r="A160" s="1" t="s">
        <v>427</v>
      </c>
      <c r="C160" s="1" t="s">
        <v>428</v>
      </c>
      <c r="D160" s="1" t="s">
        <v>429</v>
      </c>
      <c r="E160" s="6" t="str" cm="1">
        <f t="array" ref="E160">IFERROR(VLOOKUP(A160,TRIM(Feuil2!$A$2:$C$440),3,1),"")</f>
        <v>5</v>
      </c>
      <c r="F160" s="6" t="str" cm="1">
        <f t="array" ref="F160">VLOOKUP(A160,TRIM(Feuil2!$A$2:$B$440),2,1)</f>
        <v>Theriaque</v>
      </c>
    </row>
    <row r="161" spans="1:6" x14ac:dyDescent="0.3">
      <c r="A161" s="1" t="s">
        <v>430</v>
      </c>
      <c r="C161" s="1" t="s">
        <v>431</v>
      </c>
      <c r="D161" s="1" t="s">
        <v>432</v>
      </c>
      <c r="E161" s="6" t="str" cm="1">
        <f t="array" ref="E161">IFERROR(VLOOKUP(A161,TRIM(Feuil2!$A$2:$C$440),3,1),"")</f>
        <v>60</v>
      </c>
      <c r="F161" s="6" t="str" cm="1">
        <f t="array" ref="F161">VLOOKUP(A161,TRIM(Feuil2!$A$2:$B$440),2,1)</f>
        <v>Theriaque</v>
      </c>
    </row>
    <row r="162" spans="1:6" ht="28.8" x14ac:dyDescent="0.3">
      <c r="A162" s="1" t="s">
        <v>433</v>
      </c>
      <c r="C162" s="1" t="s">
        <v>434</v>
      </c>
      <c r="D162" s="1" t="s">
        <v>435</v>
      </c>
      <c r="E162" s="6" t="str" cm="1">
        <f t="array" ref="E162">IFERROR(VLOOKUP(A162,TRIM(Feuil2!$A$2:$C$440),3,1),"")</f>
        <v>3</v>
      </c>
      <c r="F162" s="6" t="str" cm="1">
        <f t="array" ref="F162">VLOOKUP(A162,TRIM(Feuil2!$A$2:$B$440),2,1)</f>
        <v>Lantz 2003</v>
      </c>
    </row>
    <row r="163" spans="1:6" ht="43.2" x14ac:dyDescent="0.3">
      <c r="A163" s="1" t="s">
        <v>436</v>
      </c>
      <c r="C163" s="1" t="s">
        <v>437</v>
      </c>
      <c r="D163" s="1" t="s">
        <v>438</v>
      </c>
      <c r="E163" s="6" t="str" cm="1">
        <f t="array" ref="E163">IFERROR(VLOOKUP(A163,TRIM(Feuil2!$A$2:$C$440),3,1),"")</f>
        <v>15,5</v>
      </c>
      <c r="F163" s="6" t="str" cm="1">
        <f t="array" ref="F163">VLOOKUP(A163,TRIM(Feuil2!$A$2:$B$440),2,1)</f>
        <v>Theriaque</v>
      </c>
    </row>
    <row r="164" spans="1:6" ht="28.8" x14ac:dyDescent="0.3">
      <c r="A164" s="1" t="s">
        <v>439</v>
      </c>
      <c r="C164" s="1" t="s">
        <v>440</v>
      </c>
      <c r="D164" s="1" t="s">
        <v>441</v>
      </c>
      <c r="E164" s="6" t="str" cm="1">
        <f t="array" ref="E164">IFERROR(VLOOKUP(A164,TRIM(Feuil2!$A$2:$C$440),3,1),"")</f>
        <v>10</v>
      </c>
      <c r="F164" s="6" t="str" cm="1">
        <f t="array" ref="F164">VLOOKUP(A164,TRIM(Feuil2!$A$2:$B$440),2,1)</f>
        <v>Theriaque</v>
      </c>
    </row>
    <row r="165" spans="1:6" ht="28.8" x14ac:dyDescent="0.3">
      <c r="A165" s="1" t="s">
        <v>442</v>
      </c>
      <c r="C165" s="1" t="s">
        <v>443</v>
      </c>
      <c r="D165" s="1" t="s">
        <v>444</v>
      </c>
      <c r="E165" s="6" t="str" cm="1">
        <f t="array" ref="E165">IFERROR(VLOOKUP(A165,TRIM(Feuil2!$A$2:$C$440),3,1),"")</f>
        <v>1</v>
      </c>
      <c r="F165" s="6" t="str" cm="1">
        <f t="array" ref="F165">VLOOKUP(A165,TRIM(Feuil2!$A$2:$B$440),2,1)</f>
        <v>-</v>
      </c>
    </row>
    <row r="166" spans="1:6" ht="28.8" x14ac:dyDescent="0.3">
      <c r="A166" s="1" t="s">
        <v>445</v>
      </c>
      <c r="C166" s="1" t="s">
        <v>446</v>
      </c>
      <c r="D166" s="1" t="s">
        <v>447</v>
      </c>
      <c r="E166" s="6" t="str" cm="1">
        <f t="array" ref="E166">IFERROR(VLOOKUP(A166,TRIM(Feuil2!$A$2:$C$440),3,1),"")</f>
        <v>1</v>
      </c>
      <c r="F166" s="6" t="str" cm="1">
        <f t="array" ref="F166">VLOOKUP(A166,TRIM(Feuil2!$A$2:$B$440),2,1)</f>
        <v>-</v>
      </c>
    </row>
    <row r="167" spans="1:6" x14ac:dyDescent="0.3">
      <c r="A167" s="1" t="s">
        <v>448</v>
      </c>
      <c r="C167" s="1" t="s">
        <v>449</v>
      </c>
      <c r="E167" s="6" t="str" cm="1">
        <f t="array" ref="E167">IFERROR(VLOOKUP(A167,TRIM(Feuil2!$A$2:$C$440),3,1),"")</f>
        <v>87</v>
      </c>
      <c r="F167" s="6" t="str" cm="1">
        <f t="array" ref="F167">VLOOKUP(A167,TRIM(Feuil2!$A$2:$B$440),2,1)</f>
        <v/>
      </c>
    </row>
    <row r="168" spans="1:6" ht="28.8" x14ac:dyDescent="0.3">
      <c r="A168" s="1" t="s">
        <v>450</v>
      </c>
      <c r="C168" s="1" t="s">
        <v>451</v>
      </c>
      <c r="D168" s="1" t="s">
        <v>452</v>
      </c>
      <c r="E168" s="6" t="str" cm="1">
        <f t="array" ref="E168">IFERROR(VLOOKUP(A168,TRIM(Feuil2!$A$2:$C$440),3,1),"")</f>
        <v>60</v>
      </c>
      <c r="F168" s="6" t="str" cm="1">
        <f t="array" ref="F168">VLOOKUP(A168,TRIM(Feuil2!$A$2:$B$440),2,1)</f>
        <v>Theriaque</v>
      </c>
    </row>
    <row r="169" spans="1:6" x14ac:dyDescent="0.3">
      <c r="A169" s="1" t="s">
        <v>453</v>
      </c>
      <c r="C169" s="1" t="s">
        <v>454</v>
      </c>
      <c r="E169" s="6" t="str" cm="1">
        <f t="array" ref="E169">IFERROR(VLOOKUP(A169,TRIM(Feuil2!$A$2:$C$440),3,1),"")</f>
        <v>10</v>
      </c>
      <c r="F169" s="6" t="str" cm="1">
        <f t="array" ref="F169">VLOOKUP(A169,TRIM(Feuil2!$A$2:$B$440),2,1)</f>
        <v>Theriaque</v>
      </c>
    </row>
    <row r="170" spans="1:6" ht="43.2" x14ac:dyDescent="0.3">
      <c r="A170" s="1" t="s">
        <v>455</v>
      </c>
      <c r="C170" s="1" t="s">
        <v>456</v>
      </c>
      <c r="D170" s="1" t="s">
        <v>457</v>
      </c>
      <c r="E170" s="6" t="str" cm="1">
        <f t="array" ref="E170">IFERROR(VLOOKUP(A170,TRIM(Feuil2!$A$2:$C$440),3,1),"")</f>
        <v>0,5</v>
      </c>
      <c r="F170" s="6" t="str" cm="1">
        <f t="array" ref="F170">VLOOKUP(A170,TRIM(Feuil2!$A$2:$B$440),2,1)</f>
        <v>Theriaque</v>
      </c>
    </row>
    <row r="171" spans="1:6" x14ac:dyDescent="0.3">
      <c r="A171" s="1" t="s">
        <v>2033</v>
      </c>
      <c r="C171" s="1" t="s">
        <v>458</v>
      </c>
      <c r="D171" s="1" t="s">
        <v>459</v>
      </c>
      <c r="E171" s="6" t="str" cm="1">
        <f t="array" ref="E171">IFERROR(VLOOKUP(A171,TRIM(Feuil2!$A$2:$C$440),3,1),"")</f>
        <v>9</v>
      </c>
      <c r="F171" s="6" t="str" cm="1">
        <f t="array" ref="F171">VLOOKUP(A171,TRIM(Feuil2!$A$2:$B$440),2,1)</f>
        <v>-</v>
      </c>
    </row>
    <row r="172" spans="1:6" ht="57.6" x14ac:dyDescent="0.3">
      <c r="A172" s="1" t="s">
        <v>1709</v>
      </c>
      <c r="C172" s="1" t="s">
        <v>460</v>
      </c>
      <c r="D172" s="1" t="s">
        <v>461</v>
      </c>
      <c r="E172" s="6" t="str" cm="1">
        <f t="array" ref="E172">IFERROR(VLOOKUP(A172,TRIM(Feuil2!$A$2:$C$440),3,1),"")</f>
        <v>5</v>
      </c>
      <c r="F172" s="6" t="str" cm="1">
        <f t="array" ref="F172">VLOOKUP(A172,TRIM(Feuil2!$A$2:$B$440),2,1)</f>
        <v>Theriaque</v>
      </c>
    </row>
    <row r="173" spans="1:6" x14ac:dyDescent="0.3">
      <c r="A173" s="1" t="s">
        <v>462</v>
      </c>
      <c r="C173" s="1" t="s">
        <v>463</v>
      </c>
      <c r="E173" s="6" t="str" cm="1">
        <f t="array" ref="E173">IFERROR(VLOOKUP(A173,TRIM(Feuil2!$A$2:$C$440),3,1),"")</f>
        <v>5</v>
      </c>
      <c r="F173" s="6" t="str" cm="1">
        <f t="array" ref="F173">VLOOKUP(A173,TRIM(Feuil2!$A$2:$B$440),2,1)</f>
        <v>Theriaque</v>
      </c>
    </row>
    <row r="174" spans="1:6" ht="28.8" x14ac:dyDescent="0.3">
      <c r="A174" s="1" t="s">
        <v>464</v>
      </c>
      <c r="C174" s="1" t="s">
        <v>465</v>
      </c>
      <c r="D174" s="1" t="s">
        <v>466</v>
      </c>
      <c r="E174" s="6" t="str" cm="1">
        <f t="array" ref="E174">IFERROR(VLOOKUP(A174,TRIM(Feuil2!$A$2:$C$440),3,1),"")</f>
        <v>8</v>
      </c>
      <c r="F174" s="6" t="str" cm="1">
        <f t="array" ref="F174">VLOOKUP(A174,TRIM(Feuil2!$A$2:$B$440),2,1)</f>
        <v>B.Sogaard 2005</v>
      </c>
    </row>
    <row r="175" spans="1:6" ht="28.8" x14ac:dyDescent="0.3">
      <c r="A175" s="1" t="s">
        <v>1301</v>
      </c>
      <c r="C175" s="1" t="s">
        <v>467</v>
      </c>
      <c r="D175" s="1" t="s">
        <v>468</v>
      </c>
      <c r="E175" s="6" t="str" cm="1">
        <f t="array" ref="E175">IFERROR(VLOOKUP(A175,TRIM(Feuil2!$A$2:$C$440),3,1),"")</f>
        <v>21</v>
      </c>
      <c r="F175" s="6" t="str" cm="1">
        <f t="array" ref="F175">VLOOKUP(A175,TRIM(Feuil2!$A$2:$B$440),2,1)</f>
        <v>Theriaque</v>
      </c>
    </row>
    <row r="176" spans="1:6" ht="28.8" x14ac:dyDescent="0.3">
      <c r="A176" s="1" t="s">
        <v>469</v>
      </c>
      <c r="C176" s="1" t="s">
        <v>470</v>
      </c>
      <c r="D176" s="1" t="s">
        <v>471</v>
      </c>
      <c r="E176" s="6" t="str" cm="1">
        <f t="array" ref="E176">IFERROR(VLOOKUP(A176,TRIM(Feuil2!$A$2:$C$440),3,1),"")</f>
        <v>4</v>
      </c>
      <c r="F176" s="6" t="str" cm="1">
        <f t="array" ref="F176">VLOOKUP(A176,TRIM(Feuil2!$A$2:$B$440),2,1)</f>
        <v>J.M Machinist 1986</v>
      </c>
    </row>
    <row r="177" spans="1:6" ht="28.8" x14ac:dyDescent="0.3">
      <c r="A177" s="1" t="s">
        <v>472</v>
      </c>
      <c r="C177" s="1" t="s">
        <v>473</v>
      </c>
      <c r="D177" s="1" t="s">
        <v>474</v>
      </c>
      <c r="E177" s="6" t="str" cm="1">
        <f t="array" ref="E177">IFERROR(VLOOKUP(A177,TRIM(Feuil2!$A$2:$C$440),3,1),"")</f>
        <v>4</v>
      </c>
      <c r="F177" s="6" t="str" cm="1">
        <f t="array" ref="F177">VLOOKUP(A177,TRIM(Feuil2!$A$2:$B$440),2,1)</f>
        <v>J.M Machinist 1986</v>
      </c>
    </row>
    <row r="178" spans="1:6" x14ac:dyDescent="0.3">
      <c r="A178" s="1" t="s">
        <v>475</v>
      </c>
      <c r="C178" s="1" t="s">
        <v>476</v>
      </c>
      <c r="E178" s="6" t="str" cm="1">
        <f t="array" ref="E178">IFERROR(VLOOKUP(A178,TRIM(Feuil2!$A$2:$C$440),3,1),"")</f>
        <v>80</v>
      </c>
      <c r="F178" s="6" t="str" cm="1">
        <f t="array" ref="F178">VLOOKUP(A178,TRIM(Feuil2!$A$2:$B$440),2,1)</f>
        <v>Theriaque</v>
      </c>
    </row>
    <row r="179" spans="1:6" ht="28.8" x14ac:dyDescent="0.3">
      <c r="A179" s="1" t="s">
        <v>477</v>
      </c>
      <c r="C179" s="1" t="s">
        <v>478</v>
      </c>
      <c r="D179" s="1" t="s">
        <v>479</v>
      </c>
      <c r="E179" s="6" t="str" cm="1">
        <f t="array" ref="E179">IFERROR(VLOOKUP(A179,TRIM(Feuil2!$A$2:$C$440),3,1),"")</f>
        <v>80</v>
      </c>
      <c r="F179" s="6" t="str" cm="1">
        <f t="array" ref="F179">VLOOKUP(A179,TRIM(Feuil2!$A$2:$B$440),2,1)</f>
        <v>Theriaque</v>
      </c>
    </row>
    <row r="180" spans="1:6" ht="28.8" x14ac:dyDescent="0.3">
      <c r="A180" s="1" t="s">
        <v>480</v>
      </c>
      <c r="C180" s="1" t="s">
        <v>481</v>
      </c>
      <c r="D180" s="1" t="s">
        <v>482</v>
      </c>
      <c r="E180" s="6" t="str" cm="1">
        <f t="array" ref="E180">IFERROR(VLOOKUP(A180,TRIM(Feuil2!$A$2:$C$440),3,1),"")</f>
        <v>2</v>
      </c>
      <c r="F180" s="6" t="str" cm="1">
        <f t="array" ref="F180">VLOOKUP(A180,TRIM(Feuil2!$A$2:$B$440),2,1)</f>
        <v>Theriaque</v>
      </c>
    </row>
    <row r="181" spans="1:6" ht="28.8" x14ac:dyDescent="0.3">
      <c r="A181" s="1" t="s">
        <v>483</v>
      </c>
      <c r="C181" s="1" t="s">
        <v>484</v>
      </c>
      <c r="D181" s="1" t="s">
        <v>485</v>
      </c>
      <c r="E181" s="6" t="str" cm="1">
        <f t="array" ref="E181">IFERROR(VLOOKUP(A181,TRIM(Feuil2!$A$2:$C$440),3,1),"")</f>
        <v>89</v>
      </c>
      <c r="F181" s="6" t="str" cm="1">
        <f t="array" ref="F181">VLOOKUP(A181,TRIM(Feuil2!$A$2:$B$440),2,1)</f>
        <v>Theriaque</v>
      </c>
    </row>
    <row r="182" spans="1:6" ht="28.8" x14ac:dyDescent="0.3">
      <c r="A182" s="1" t="s">
        <v>1720</v>
      </c>
      <c r="C182" s="1" t="s">
        <v>486</v>
      </c>
      <c r="D182" s="1" t="s">
        <v>487</v>
      </c>
      <c r="E182" s="6" t="str" cm="1">
        <f t="array" ref="E182">IFERROR(VLOOKUP(A182,TRIM(Feuil2!$A$2:$C$440),3,1),"")</f>
        <v>0,5</v>
      </c>
      <c r="F182" s="6" t="str" cm="1">
        <f t="array" ref="F182">VLOOKUP(A182,TRIM(Feuil2!$A$2:$B$440),2,1)</f>
        <v>Theriaque</v>
      </c>
    </row>
    <row r="183" spans="1:6" ht="28.8" x14ac:dyDescent="0.3">
      <c r="A183" s="1" t="s">
        <v>1722</v>
      </c>
      <c r="C183" s="1" t="s">
        <v>488</v>
      </c>
      <c r="D183" s="1" t="s">
        <v>489</v>
      </c>
      <c r="E183" s="6" t="str" cm="1">
        <f t="array" ref="E183">IFERROR(VLOOKUP(A183,TRIM(Feuil2!$A$2:$C$440),3,1),"")</f>
        <v>0,5</v>
      </c>
      <c r="F183" s="6" t="str" cm="1">
        <f t="array" ref="F183">VLOOKUP(A183,TRIM(Feuil2!$A$2:$B$440),2,1)</f>
        <v>J.Balfour 1990</v>
      </c>
    </row>
    <row r="184" spans="1:6" ht="28.8" x14ac:dyDescent="0.3">
      <c r="A184" s="1" t="s">
        <v>490</v>
      </c>
      <c r="C184" s="1" t="s">
        <v>491</v>
      </c>
      <c r="D184" s="1" t="s">
        <v>492</v>
      </c>
      <c r="E184" s="6" t="str" cm="1">
        <f t="array" ref="E184">IFERROR(VLOOKUP(A184,TRIM(Feuil2!$A$2:$C$440),3,1),"")</f>
        <v>8</v>
      </c>
      <c r="F184" s="6" t="str" cm="1">
        <f t="array" ref="F184">VLOOKUP(A184,TRIM(Feuil2!$A$2:$B$440),2,1)</f>
        <v>Theriaque</v>
      </c>
    </row>
    <row r="185" spans="1:6" ht="28.8" x14ac:dyDescent="0.3">
      <c r="A185" s="1" t="s">
        <v>1309</v>
      </c>
      <c r="C185" s="1" t="s">
        <v>493</v>
      </c>
      <c r="D185" s="1" t="s">
        <v>494</v>
      </c>
      <c r="E185" s="6" t="str" cm="1">
        <f t="array" ref="E185">IFERROR(VLOOKUP(A185,TRIM(Feuil2!$A$2:$C$440),3,1),"")</f>
        <v>23</v>
      </c>
      <c r="F185" s="6" t="str" cm="1">
        <f t="array" ref="F185">VLOOKUP(A185,TRIM(Feuil2!$A$2:$B$440),2,1)</f>
        <v>Theriaque</v>
      </c>
    </row>
    <row r="186" spans="1:6" ht="28.8" x14ac:dyDescent="0.3">
      <c r="A186" s="1" t="s">
        <v>1310</v>
      </c>
      <c r="C186" s="1" t="s">
        <v>495</v>
      </c>
      <c r="D186" s="1" t="s">
        <v>496</v>
      </c>
      <c r="E186" s="6" t="str" cm="1">
        <f t="array" ref="E186">IFERROR(VLOOKUP(A186,TRIM(Feuil2!$A$2:$C$440),3,1),"")</f>
        <v>57</v>
      </c>
      <c r="F186" s="6" t="str" cm="1">
        <f t="array" ref="F186">VLOOKUP(A186,TRIM(Feuil2!$A$2:$B$440),2,1)</f>
        <v>Theriaque</v>
      </c>
    </row>
    <row r="187" spans="1:6" x14ac:dyDescent="0.3">
      <c r="A187" s="1" t="s">
        <v>497</v>
      </c>
      <c r="C187" s="1" t="s">
        <v>498</v>
      </c>
      <c r="D187" s="1" t="s">
        <v>499</v>
      </c>
      <c r="E187" s="6" t="str" cm="1">
        <f t="array" ref="E187">IFERROR(VLOOKUP(A187,TRIM(Feuil2!$A$2:$C$440),3,1),"")</f>
        <v>57</v>
      </c>
      <c r="F187" s="6" t="str" cm="1">
        <f t="array" ref="F187">VLOOKUP(A187,TRIM(Feuil2!$A$2:$B$440),2,1)</f>
        <v>Theriaque</v>
      </c>
    </row>
    <row r="188" spans="1:6" ht="28.8" x14ac:dyDescent="0.3">
      <c r="A188" s="1" t="s">
        <v>500</v>
      </c>
      <c r="C188" s="1" t="s">
        <v>501</v>
      </c>
      <c r="D188" s="1" t="s">
        <v>502</v>
      </c>
      <c r="E188" s="6" t="str" cm="1">
        <f t="array" ref="E188">IFERROR(VLOOKUP(A188,TRIM(Feuil2!$A$2:$C$440),3,1),"")</f>
        <v>80</v>
      </c>
      <c r="F188" s="6" t="str" cm="1">
        <f t="array" ref="F188">VLOOKUP(A188,TRIM(Feuil2!$A$2:$B$440),2,1)</f>
        <v>Theriaque</v>
      </c>
    </row>
    <row r="189" spans="1:6" x14ac:dyDescent="0.3">
      <c r="A189" s="1" t="s">
        <v>503</v>
      </c>
      <c r="C189" s="1" t="s">
        <v>504</v>
      </c>
      <c r="D189" s="1" t="s">
        <v>505</v>
      </c>
      <c r="E189" s="6" t="str" cm="1">
        <f t="array" ref="E189">IFERROR(VLOOKUP(A189,TRIM(Feuil2!$A$2:$C$440),3,1),"")</f>
        <v>0,5</v>
      </c>
      <c r="F189" s="6" t="str" cm="1">
        <f t="array" ref="F189">VLOOKUP(A189,TRIM(Feuil2!$A$2:$B$440),2,1)</f>
        <v>-</v>
      </c>
    </row>
    <row r="190" spans="1:6" ht="28.8" x14ac:dyDescent="0.3">
      <c r="A190" s="1" t="s">
        <v>1311</v>
      </c>
      <c r="C190" s="1" t="s">
        <v>506</v>
      </c>
      <c r="D190" s="1" t="s">
        <v>507</v>
      </c>
      <c r="E190" s="6" t="str" cm="1">
        <f t="array" ref="E190">IFERROR(VLOOKUP(A190,TRIM(Feuil2!$A$2:$C$440),3,1),"")</f>
        <v>1</v>
      </c>
      <c r="F190" s="6" t="str" cm="1">
        <f t="array" ref="F190">VLOOKUP(A190,TRIM(Feuil2!$A$2:$B$440),2,1)</f>
        <v>Theriaque</v>
      </c>
    </row>
    <row r="191" spans="1:6" ht="28.8" x14ac:dyDescent="0.3">
      <c r="A191" s="1" t="s">
        <v>508</v>
      </c>
      <c r="C191" s="1" t="s">
        <v>509</v>
      </c>
      <c r="D191" s="1" t="s">
        <v>510</v>
      </c>
      <c r="E191" s="6" t="str" cm="1">
        <f t="array" ref="E191">IFERROR(VLOOKUP(A191,TRIM(Feuil2!$A$2:$C$440),3,1),"")</f>
        <v>5,01</v>
      </c>
      <c r="F191" s="6" t="str" cm="1">
        <f t="array" ref="F191">VLOOKUP(A191,TRIM(Feuil2!$A$2:$B$440),2,1)</f>
        <v>B.Holmes 1984</v>
      </c>
    </row>
    <row r="192" spans="1:6" x14ac:dyDescent="0.3">
      <c r="A192" s="1" t="s">
        <v>511</v>
      </c>
      <c r="C192" s="1" t="s">
        <v>512</v>
      </c>
      <c r="D192" s="1" t="s">
        <v>513</v>
      </c>
      <c r="E192" s="6" t="str" cm="1">
        <f t="array" ref="E192">IFERROR(VLOOKUP(A192,TRIM(Feuil2!$A$2:$C$440),3,1),"")</f>
        <v>5,01</v>
      </c>
      <c r="F192" s="6" t="str" cm="1">
        <f t="array" ref="F192">VLOOKUP(A192,TRIM(Feuil2!$A$2:$B$440),2,1)</f>
        <v>B.Holmes 1984</v>
      </c>
    </row>
    <row r="193" spans="1:6" ht="28.8" x14ac:dyDescent="0.3">
      <c r="A193" s="1" t="s">
        <v>1731</v>
      </c>
      <c r="C193" s="1" t="s">
        <v>514</v>
      </c>
      <c r="D193" s="1" t="s">
        <v>515</v>
      </c>
      <c r="E193" s="6" t="str" cm="1">
        <f t="array" ref="E193">IFERROR(VLOOKUP(A193,TRIM(Feuil2!$A$2:$C$440),3,1),"")</f>
        <v>11</v>
      </c>
      <c r="F193" s="6" t="str" cm="1">
        <f t="array" ref="F193">VLOOKUP(A193,TRIM(Feuil2!$A$2:$B$440),2,1)</f>
        <v>R.F Bergstrom 1988</v>
      </c>
    </row>
    <row r="194" spans="1:6" ht="28.8" x14ac:dyDescent="0.3">
      <c r="A194" s="1" t="s">
        <v>1315</v>
      </c>
      <c r="C194" s="1" t="s">
        <v>516</v>
      </c>
      <c r="D194" s="1" t="s">
        <v>517</v>
      </c>
      <c r="E194" s="6" t="str" cm="1">
        <f t="array" ref="E194">IFERROR(VLOOKUP(A194,TRIM(Feuil2!$A$2:$C$440),3,1),"")</f>
        <v>1</v>
      </c>
      <c r="F194" s="6" t="str" cm="1">
        <f t="array" ref="F194">VLOOKUP(A194,TRIM(Feuil2!$A$2:$B$440),2,1)</f>
        <v>-</v>
      </c>
    </row>
    <row r="195" spans="1:6" ht="28.8" x14ac:dyDescent="0.3">
      <c r="A195" s="1" t="s">
        <v>1316</v>
      </c>
      <c r="C195" s="1" t="s">
        <v>518</v>
      </c>
      <c r="D195" s="1" t="s">
        <v>519</v>
      </c>
      <c r="E195" s="6" t="str" cm="1">
        <f t="array" ref="E195">IFERROR(VLOOKUP(A195,TRIM(Feuil2!$A$2:$C$440),3,1),"")</f>
        <v>1</v>
      </c>
      <c r="F195" s="6" t="str" cm="1">
        <f t="array" ref="F195">VLOOKUP(A195,TRIM(Feuil2!$A$2:$B$440),2,1)</f>
        <v>D.Greenblatt 1975</v>
      </c>
    </row>
    <row r="196" spans="1:6" ht="57.6" x14ac:dyDescent="0.3">
      <c r="A196" s="1" t="s">
        <v>520</v>
      </c>
      <c r="C196" s="1" t="s">
        <v>521</v>
      </c>
      <c r="D196" s="1" t="s">
        <v>522</v>
      </c>
      <c r="E196" s="6" t="str" cm="1">
        <f t="array" ref="E196">IFERROR(VLOOKUP(A196,TRIM(Feuil2!$A$2:$C$440),3,1),"")</f>
        <v>20</v>
      </c>
      <c r="F196" s="6" t="str" cm="1">
        <f t="array" ref="F196">VLOOKUP(A196,TRIM(Feuil2!$A$2:$B$440),2,1)</f>
        <v>Theriaque</v>
      </c>
    </row>
    <row r="197" spans="1:6" ht="28.8" x14ac:dyDescent="0.3">
      <c r="A197" s="1" t="s">
        <v>523</v>
      </c>
      <c r="C197" s="1" t="s">
        <v>524</v>
      </c>
      <c r="D197" s="1" t="s">
        <v>525</v>
      </c>
      <c r="E197" s="6" t="str" cm="1">
        <f t="array" ref="E197">IFERROR(VLOOKUP(A197,TRIM(Feuil2!$A$2:$C$440),3,1),"")</f>
        <v>2</v>
      </c>
      <c r="F197" s="6" t="str" cm="1">
        <f t="array" ref="F197">VLOOKUP(A197,TRIM(Feuil2!$A$2:$B$440),2,1)</f>
        <v>Theriaque</v>
      </c>
    </row>
    <row r="198" spans="1:6" ht="28.8" x14ac:dyDescent="0.3">
      <c r="A198" s="1" t="s">
        <v>526</v>
      </c>
      <c r="C198" s="1" t="s">
        <v>527</v>
      </c>
      <c r="D198" s="1" t="s">
        <v>528</v>
      </c>
      <c r="E198" s="6" t="str" cm="1">
        <f t="array" ref="E198">IFERROR(VLOOKUP(A198,TRIM(Feuil2!$A$2:$C$440),3,1),"")</f>
        <v>4</v>
      </c>
      <c r="F198" s="6" t="str" cm="1">
        <f t="array" ref="F198">VLOOKUP(A198,TRIM(Feuil2!$A$2:$B$440),2,1)</f>
        <v>J.Harten 1995</v>
      </c>
    </row>
    <row r="199" spans="1:6" x14ac:dyDescent="0.3">
      <c r="A199" s="1" t="s">
        <v>529</v>
      </c>
      <c r="C199" s="1" t="s">
        <v>530</v>
      </c>
      <c r="E199" s="6" t="str" cm="1">
        <f t="array" ref="E199">IFERROR(VLOOKUP(A199,TRIM(Feuil2!$A$2:$C$440),3,1),"")</f>
        <v>77</v>
      </c>
      <c r="F199" s="6" t="str" cm="1">
        <f t="array" ref="F199">VLOOKUP(A199,TRIM(Feuil2!$A$2:$B$440),2,1)</f>
        <v>Theriaque</v>
      </c>
    </row>
    <row r="200" spans="1:6" ht="28.8" x14ac:dyDescent="0.3">
      <c r="A200" s="1" t="s">
        <v>1321</v>
      </c>
      <c r="C200" s="1" t="s">
        <v>531</v>
      </c>
      <c r="D200" s="1" t="s">
        <v>532</v>
      </c>
      <c r="E200" s="6" t="str" cm="1">
        <f t="array" ref="E200">IFERROR(VLOOKUP(A200,TRIM(Feuil2!$A$2:$C$440),3,1),"")</f>
        <v>13</v>
      </c>
      <c r="F200" s="6" t="str" cm="1">
        <f t="array" ref="F200">VLOOKUP(A200,TRIM(Feuil2!$A$2:$B$440),2,1)</f>
        <v>Theriaque</v>
      </c>
    </row>
    <row r="201" spans="1:6" ht="43.2" x14ac:dyDescent="0.3">
      <c r="A201" s="1" t="s">
        <v>533</v>
      </c>
      <c r="C201" s="1" t="s">
        <v>534</v>
      </c>
      <c r="D201" s="1" t="s">
        <v>535</v>
      </c>
      <c r="E201" s="6" t="str" cm="1">
        <f t="array" ref="E201">IFERROR(VLOOKUP(A201,TRIM(Feuil2!$A$2:$C$440),3,1),"")</f>
        <v>56</v>
      </c>
      <c r="F201" s="6" t="str" cm="1">
        <f t="array" ref="F201">VLOOKUP(A201,TRIM(Feuil2!$A$2:$B$440),2,1)</f>
        <v>Labo Paladin monographie du pdt</v>
      </c>
    </row>
    <row r="202" spans="1:6" x14ac:dyDescent="0.3">
      <c r="A202" s="1" t="s">
        <v>536</v>
      </c>
      <c r="C202" s="1" t="s">
        <v>537</v>
      </c>
      <c r="E202" s="6" t="str" cm="1">
        <f t="array" ref="E202">IFERROR(VLOOKUP(A202,TRIM(Feuil2!$A$2:$C$440),3,1),"")</f>
        <v/>
      </c>
      <c r="F202" s="6" t="str" cm="1">
        <f t="array" ref="F202">VLOOKUP(A202,TRIM(Feuil2!$A$2:$B$440),2,1)</f>
        <v>Theriaque</v>
      </c>
    </row>
    <row r="203" spans="1:6" ht="28.8" x14ac:dyDescent="0.3">
      <c r="A203" s="1" t="s">
        <v>1742</v>
      </c>
      <c r="C203" s="1" t="s">
        <v>538</v>
      </c>
      <c r="D203" s="1" t="s">
        <v>539</v>
      </c>
      <c r="E203" s="6" t="str" cm="1">
        <f t="array" ref="E203">IFERROR(VLOOKUP(A203,TRIM(Feuil2!$A$2:$C$440),3,1),"")</f>
        <v>50</v>
      </c>
      <c r="F203" s="6" t="str" cm="1">
        <f t="array" ref="F203">VLOOKUP(A203,TRIM(Feuil2!$A$2:$B$440),2,1)</f>
        <v>J.Prandota 1976</v>
      </c>
    </row>
    <row r="204" spans="1:6" x14ac:dyDescent="0.3">
      <c r="A204" s="1" t="s">
        <v>540</v>
      </c>
      <c r="C204" s="1" t="s">
        <v>541</v>
      </c>
      <c r="E204" s="6" t="str" cm="1">
        <f t="array" ref="E204">IFERROR(VLOOKUP(A204,TRIM(Feuil2!$A$2:$C$440),3,1),"")</f>
        <v>100</v>
      </c>
      <c r="F204" s="6" t="str" cm="1">
        <f t="array" ref="F204">VLOOKUP(A204,TRIM(Feuil2!$A$2:$B$440),2,1)</f>
        <v>K.L Goa 1993</v>
      </c>
    </row>
    <row r="205" spans="1:6" ht="28.8" x14ac:dyDescent="0.3">
      <c r="A205" s="1" t="s">
        <v>542</v>
      </c>
      <c r="C205" s="1" t="s">
        <v>543</v>
      </c>
      <c r="D205" s="1" t="s">
        <v>544</v>
      </c>
      <c r="E205" s="6" t="str" cm="1">
        <f t="array" ref="E205">IFERROR(VLOOKUP(A205,TRIM(Feuil2!$A$2:$C$440),3,1),"")</f>
        <v>22</v>
      </c>
      <c r="F205" s="6" t="str" cm="1">
        <f t="array" ref="F205">VLOOKUP(A205,TRIM(Feuil2!$A$2:$B$440),2,1)</f>
        <v>M.Farlow</v>
      </c>
    </row>
    <row r="206" spans="1:6" x14ac:dyDescent="0.3">
      <c r="A206" s="1" t="s">
        <v>545</v>
      </c>
      <c r="C206" s="1" t="s">
        <v>546</v>
      </c>
      <c r="D206" s="1" t="s">
        <v>547</v>
      </c>
      <c r="E206" s="6" t="str" cm="1">
        <f t="array" ref="E206">IFERROR(VLOOKUP(A206,TRIM(Feuil2!$A$2:$C$440),3,1),"")</f>
        <v>12</v>
      </c>
      <c r="F206" s="6" t="str" cm="1">
        <f t="array" ref="F206">VLOOKUP(A206,TRIM(Feuil2!$A$2:$B$440),2,1)</f>
        <v>Theriaque</v>
      </c>
    </row>
    <row r="207" spans="1:6" x14ac:dyDescent="0.3">
      <c r="A207" s="1" t="s">
        <v>548</v>
      </c>
      <c r="C207" s="1" t="s">
        <v>549</v>
      </c>
      <c r="E207" s="6" t="str" cm="1">
        <f t="array" ref="E207">IFERROR(VLOOKUP(A207,TRIM(Feuil2!$A$2:$C$440),3,1),"")</f>
        <v>85</v>
      </c>
      <c r="F207" s="6" t="str" cm="1">
        <f t="array" ref="F207">VLOOKUP(A207,TRIM(Feuil2!$A$2:$B$440),2,1)</f>
        <v>Theriaque</v>
      </c>
    </row>
    <row r="208" spans="1:6" x14ac:dyDescent="0.3">
      <c r="A208" s="1" t="s">
        <v>548</v>
      </c>
      <c r="C208" s="1" t="s">
        <v>549</v>
      </c>
      <c r="E208" s="6" t="str" cm="1">
        <f t="array" ref="E208">IFERROR(VLOOKUP(A208,TRIM(Feuil2!$A$2:$C$440),3,1),"")</f>
        <v>85</v>
      </c>
      <c r="F208" s="6" t="str" cm="1">
        <f t="array" ref="F208">VLOOKUP(A208,TRIM(Feuil2!$A$2:$B$440),2,1)</f>
        <v>Theriaque</v>
      </c>
    </row>
    <row r="209" spans="1:6" ht="28.8" x14ac:dyDescent="0.3">
      <c r="A209" s="1" t="s">
        <v>550</v>
      </c>
      <c r="C209" s="1" t="s">
        <v>551</v>
      </c>
      <c r="D209" s="1" t="s">
        <v>552</v>
      </c>
      <c r="E209" s="6" t="str" cm="1">
        <f t="array" ref="E209">IFERROR(VLOOKUP(A209,TRIM(Feuil2!$A$2:$C$440),3,1),"")</f>
        <v>72,3</v>
      </c>
      <c r="F209" s="6" t="str" cm="1">
        <f t="array" ref="F209">VLOOKUP(A209,TRIM(Feuil2!$A$2:$B$440),2,1)</f>
        <v>J,B Fourtillan</v>
      </c>
    </row>
    <row r="210" spans="1:6" ht="28.8" x14ac:dyDescent="0.3">
      <c r="A210" s="1" t="s">
        <v>553</v>
      </c>
      <c r="C210" s="1" t="s">
        <v>554</v>
      </c>
      <c r="D210" s="1" t="s">
        <v>555</v>
      </c>
      <c r="E210" s="6" t="str" cm="1">
        <f t="array" ref="E210">IFERROR(VLOOKUP(A210,TRIM(Feuil2!$A$2:$C$440),3,1),"")</f>
        <v>72,3</v>
      </c>
      <c r="F210" s="6" t="str" cm="1">
        <f t="array" ref="F210">VLOOKUP(A210,TRIM(Feuil2!$A$2:$B$440),2,1)</f>
        <v>J,B Fourtillan</v>
      </c>
    </row>
    <row r="211" spans="1:6" ht="28.8" x14ac:dyDescent="0.3">
      <c r="A211" s="1" t="s">
        <v>556</v>
      </c>
      <c r="C211" s="1" t="s">
        <v>554</v>
      </c>
      <c r="D211" s="1" t="s">
        <v>557</v>
      </c>
      <c r="E211" s="6" t="str" cm="1">
        <f t="array" ref="E211">IFERROR(VLOOKUP(A211,TRIM(Feuil2!$A$2:$C$440),3,1),"")</f>
        <v>1</v>
      </c>
      <c r="F211" s="6" t="str" cm="1">
        <f t="array" ref="F211">VLOOKUP(A211,TRIM(Feuil2!$A$2:$B$440),2,1)</f>
        <v>Theriaque</v>
      </c>
    </row>
    <row r="212" spans="1:6" ht="43.2" x14ac:dyDescent="0.3">
      <c r="A212" s="1" t="s">
        <v>1331</v>
      </c>
      <c r="C212" s="1" t="s">
        <v>558</v>
      </c>
      <c r="D212" s="1" t="s">
        <v>559</v>
      </c>
      <c r="E212" s="6" t="str" cm="1">
        <f t="array" ref="E212">IFERROR(VLOOKUP(A212,TRIM(Feuil2!$A$2:$C$440),3,1),"")</f>
        <v>1</v>
      </c>
      <c r="F212" s="6" t="str" cm="1">
        <f t="array" ref="F212">VLOOKUP(A212,TRIM(Feuil2!$A$2:$B$440),2,1)</f>
        <v>Theriaque</v>
      </c>
    </row>
    <row r="213" spans="1:6" x14ac:dyDescent="0.3">
      <c r="A213" s="1" t="s">
        <v>560</v>
      </c>
      <c r="C213" s="1" t="s">
        <v>561</v>
      </c>
      <c r="D213" s="1" t="s">
        <v>562</v>
      </c>
      <c r="E213" s="6" t="str" cm="1">
        <f t="array" ref="E213">IFERROR(VLOOKUP(A213,TRIM(Feuil2!$A$2:$C$440),3,1),"")</f>
        <v>21,3</v>
      </c>
      <c r="F213" s="6" t="str" cm="1">
        <f t="array" ref="F213">VLOOKUP(A213,TRIM(Feuil2!$A$2:$B$440),2,1)</f>
        <v>T.Barclay 1998</v>
      </c>
    </row>
    <row r="214" spans="1:6" x14ac:dyDescent="0.3">
      <c r="A214" s="1" t="s">
        <v>563</v>
      </c>
      <c r="C214" s="1" t="s">
        <v>564</v>
      </c>
      <c r="D214" s="1" t="s">
        <v>565</v>
      </c>
      <c r="E214" s="6" t="str" cm="1">
        <f t="array" ref="E214">IFERROR(VLOOKUP(A214,TRIM(Feuil2!$A$2:$C$440),3,1),"")</f>
        <v/>
      </c>
      <c r="F214" s="6" t="str" cm="1">
        <f t="array" ref="F214">VLOOKUP(A214,TRIM(Feuil2!$A$2:$B$440),2,1)</f>
        <v>Theriaque</v>
      </c>
    </row>
    <row r="215" spans="1:6" ht="28.8" x14ac:dyDescent="0.3">
      <c r="A215" s="1" t="s">
        <v>566</v>
      </c>
      <c r="C215" s="1" t="s">
        <v>195</v>
      </c>
      <c r="D215" s="1" t="s">
        <v>567</v>
      </c>
      <c r="E215" s="6" t="str" cm="1">
        <f t="array" ref="E215">IFERROR(VLOOKUP(A215,TRIM(Feuil2!$A$2:$C$440),3,1),"")</f>
        <v/>
      </c>
      <c r="F215" s="6" t="str" cm="1">
        <f t="array" ref="F215">VLOOKUP(A215,TRIM(Feuil2!$A$2:$B$440),2,1)</f>
        <v>Theriaque</v>
      </c>
    </row>
    <row r="216" spans="1:6" ht="28.8" x14ac:dyDescent="0.3">
      <c r="A216" s="1" t="s">
        <v>568</v>
      </c>
      <c r="C216" s="1" t="s">
        <v>569</v>
      </c>
      <c r="D216" s="1" t="s">
        <v>570</v>
      </c>
      <c r="E216" s="6" t="str" cm="1">
        <f t="array" ref="E216">IFERROR(VLOOKUP(A216,TRIM(Feuil2!$A$2:$C$440),3,1),"")</f>
        <v>1</v>
      </c>
      <c r="F216" s="6" t="str" cm="1">
        <f t="array" ref="F216">VLOOKUP(A216,TRIM(Feuil2!$A$2:$B$440),2,1)</f>
        <v>Theriaque</v>
      </c>
    </row>
    <row r="217" spans="1:6" x14ac:dyDescent="0.3">
      <c r="A217" s="1" t="s">
        <v>571</v>
      </c>
      <c r="C217" s="1" t="s">
        <v>572</v>
      </c>
      <c r="D217" s="1" t="s">
        <v>573</v>
      </c>
      <c r="E217" s="6" t="str" cm="1">
        <f t="array" ref="E217">IFERROR(VLOOKUP(A217,TRIM(Feuil2!$A$2:$C$440),3,1),"")</f>
        <v>95</v>
      </c>
      <c r="F217" s="6" t="str" cm="1">
        <f t="array" ref="F217">VLOOKUP(A217,TRIM(Feuil2!$A$2:$B$440),2,1)</f>
        <v>R,R Brodie</v>
      </c>
    </row>
    <row r="218" spans="1:6" ht="43.2" x14ac:dyDescent="0.3">
      <c r="A218" s="1" t="s">
        <v>574</v>
      </c>
      <c r="C218" s="1" t="s">
        <v>575</v>
      </c>
      <c r="D218" s="1" t="s">
        <v>576</v>
      </c>
      <c r="E218" s="6" t="str" cm="1">
        <f t="array" ref="E218">IFERROR(VLOOKUP(A218,TRIM(Feuil2!$A$2:$C$440),3,1),"")</f>
        <v>95</v>
      </c>
      <c r="F218" s="6" t="str" cm="1">
        <f t="array" ref="F218">VLOOKUP(A218,TRIM(Feuil2!$A$2:$B$440),2,1)</f>
        <v>R,R Brodie</v>
      </c>
    </row>
    <row r="219" spans="1:6" ht="28.8" x14ac:dyDescent="0.3">
      <c r="A219" s="1" t="s">
        <v>577</v>
      </c>
      <c r="C219" s="1" t="s">
        <v>578</v>
      </c>
      <c r="D219" s="1" t="s">
        <v>579</v>
      </c>
      <c r="E219" s="6" t="str" cm="1">
        <f t="array" ref="E219">IFERROR(VLOOKUP(A219,TRIM(Feuil2!$A$2:$C$440),3,1),"")</f>
        <v>3</v>
      </c>
      <c r="F219" s="6" t="str" cm="1">
        <f t="array" ref="F219">VLOOKUP(A219,TRIM(Feuil2!$A$2:$B$440),2,1)</f>
        <v>M.M Redenberg 1973</v>
      </c>
    </row>
    <row r="220" spans="1:6" ht="28.8" x14ac:dyDescent="0.3">
      <c r="A220" s="1" t="s">
        <v>580</v>
      </c>
      <c r="C220" s="1" t="s">
        <v>581</v>
      </c>
      <c r="D220" s="1" t="s">
        <v>582</v>
      </c>
      <c r="E220" s="6" t="str" cm="1">
        <f t="array" ref="E220">IFERROR(VLOOKUP(A220,TRIM(Feuil2!$A$2:$C$440),3,1),"")</f>
        <v>61</v>
      </c>
      <c r="F220" s="6" t="str" cm="1">
        <f t="array" ref="F220">VLOOKUP(A220,TRIM(Feuil2!$A$2:$B$440),2,1)</f>
        <v>Theriaque</v>
      </c>
    </row>
    <row r="221" spans="1:6" ht="43.2" x14ac:dyDescent="0.3">
      <c r="A221" s="1" t="s">
        <v>583</v>
      </c>
      <c r="C221" s="1" t="s">
        <v>584</v>
      </c>
      <c r="D221" s="1" t="s">
        <v>585</v>
      </c>
      <c r="E221" s="6" t="str" cm="1">
        <f t="array" ref="E221">IFERROR(VLOOKUP(A221,TRIM(Feuil2!$A$2:$C$440),3,1),"")</f>
        <v>61</v>
      </c>
      <c r="F221" s="6" t="str" cm="1">
        <f t="array" ref="F221">VLOOKUP(A221,TRIM(Feuil2!$A$2:$B$440),2,1)</f>
        <v>Theriaque</v>
      </c>
    </row>
    <row r="222" spans="1:6" x14ac:dyDescent="0.3">
      <c r="A222" s="1" t="s">
        <v>586</v>
      </c>
      <c r="C222" s="1" t="s">
        <v>587</v>
      </c>
      <c r="E222" s="6" t="str" cm="1">
        <f t="array" ref="E222">IFERROR(VLOOKUP(A222,TRIM(Feuil2!$A$2:$C$440),3,1),"")</f>
        <v>7</v>
      </c>
      <c r="F222" s="6" t="str" cm="1">
        <f t="array" ref="F222">VLOOKUP(A222,TRIM(Feuil2!$A$2:$B$440),2,1)</f>
        <v>-</v>
      </c>
    </row>
    <row r="223" spans="1:6" ht="28.8" x14ac:dyDescent="0.3">
      <c r="A223" s="1" t="s">
        <v>588</v>
      </c>
      <c r="C223" s="1" t="s">
        <v>589</v>
      </c>
      <c r="E223" s="6" t="str" cm="1">
        <f t="array" ref="E223">IFERROR(VLOOKUP(A223,TRIM(Feuil2!$A$2:$C$440),3,1),"")</f>
        <v>2</v>
      </c>
      <c r="F223" s="6" t="str" cm="1">
        <f t="array" ref="F223">VLOOKUP(A223,TRIM(Feuil2!$A$2:$B$440),2,1)</f>
        <v>F.Estelle R.Simons 1984</v>
      </c>
    </row>
    <row r="224" spans="1:6" ht="72" x14ac:dyDescent="0.3">
      <c r="A224" s="1" t="s">
        <v>590</v>
      </c>
      <c r="C224" s="1" t="s">
        <v>591</v>
      </c>
      <c r="D224" s="1" t="s">
        <v>592</v>
      </c>
      <c r="E224" s="6" t="str" cm="1">
        <f t="array" ref="E224">IFERROR(VLOOKUP(A224,TRIM(Feuil2!$A$2:$C$440),3,1),"")</f>
        <v>2</v>
      </c>
      <c r="F224" s="6" t="str" cm="1">
        <f t="array" ref="F224">VLOOKUP(A224,TRIM(Feuil2!$A$2:$B$440),2,1)</f>
        <v>F.Estelle R.Simons 1984</v>
      </c>
    </row>
    <row r="225" spans="1:6" ht="28.8" x14ac:dyDescent="0.3">
      <c r="A225" s="1" t="s">
        <v>593</v>
      </c>
      <c r="C225" s="1" t="s">
        <v>594</v>
      </c>
      <c r="D225" s="1" t="s">
        <v>595</v>
      </c>
      <c r="E225" s="6" t="str" cm="1">
        <f t="array" ref="E225">IFERROR(VLOOKUP(A225,TRIM(Feuil2!$A$2:$C$440),3,1),"")</f>
        <v>2</v>
      </c>
      <c r="F225" s="6" t="str" cm="1">
        <f t="array" ref="F225">VLOOKUP(A225,TRIM(Feuil2!$A$2:$B$440),2,1)</f>
        <v>F.Estelle R.Simons 1984</v>
      </c>
    </row>
    <row r="226" spans="1:6" x14ac:dyDescent="0.3">
      <c r="A226" s="1" t="s">
        <v>596</v>
      </c>
      <c r="C226" s="1" t="s">
        <v>597</v>
      </c>
      <c r="D226" s="1" t="s">
        <v>598</v>
      </c>
      <c r="E226" s="6" t="str" cm="1">
        <f t="array" ref="E226">IFERROR(VLOOKUP(A226,TRIM(Feuil2!$A$2:$C$440),3,1),"")</f>
        <v>10</v>
      </c>
      <c r="F226" s="6" t="str" cm="1">
        <f t="array" ref="F226">VLOOKUP(A226,TRIM(Feuil2!$A$2:$B$440),2,1)</f>
        <v>Theriaque</v>
      </c>
    </row>
    <row r="227" spans="1:6" x14ac:dyDescent="0.3">
      <c r="A227" s="1" t="s">
        <v>599</v>
      </c>
      <c r="C227" s="1" t="s">
        <v>600</v>
      </c>
      <c r="D227" s="1" t="s">
        <v>601</v>
      </c>
      <c r="E227" s="6" t="str" cm="1">
        <f t="array" ref="E227">IFERROR(VLOOKUP(A227,TRIM(Feuil2!$A$2:$C$440),3,1),"")</f>
        <v>10</v>
      </c>
      <c r="F227" s="6" t="str" cm="1">
        <f t="array" ref="F227">VLOOKUP(A227,TRIM(Feuil2!$A$2:$B$440),2,1)</f>
        <v>Theriaque</v>
      </c>
    </row>
    <row r="228" spans="1:6" ht="57.6" x14ac:dyDescent="0.3">
      <c r="A228" s="1" t="s">
        <v>2034</v>
      </c>
      <c r="C228" s="1" t="s">
        <v>602</v>
      </c>
      <c r="D228" s="1" t="s">
        <v>603</v>
      </c>
      <c r="E228" s="6" t="str" cm="1">
        <f t="array" ref="E228">IFERROR(VLOOKUP(A228,TRIM(Feuil2!$A$2:$C$440),3,1),"")</f>
        <v>50</v>
      </c>
      <c r="F228" s="6" t="str" cm="1">
        <f t="array" ref="F228">VLOOKUP(A228,TRIM(Feuil2!$A$2:$B$440),2,1)</f>
        <v>http://agence-prd.ansm.sante.fr/php/ecodex/rcp/R0197542.htm</v>
      </c>
    </row>
    <row r="229" spans="1:6" ht="28.8" x14ac:dyDescent="0.3">
      <c r="A229" s="1" t="s">
        <v>604</v>
      </c>
      <c r="C229" s="1" t="s">
        <v>605</v>
      </c>
      <c r="D229" s="1" t="s">
        <v>606</v>
      </c>
      <c r="E229" s="6" t="str" cm="1">
        <f t="array" ref="E229">IFERROR(VLOOKUP(A229,TRIM(Feuil2!$A$2:$C$440),3,1),"")</f>
        <v>4,4</v>
      </c>
      <c r="F229" s="6" t="str" cm="1">
        <f t="array" ref="F229">VLOOKUP(A229,TRIM(Feuil2!$A$2:$B$440),2,1)</f>
        <v>D.B Campbell 1974</v>
      </c>
    </row>
    <row r="230" spans="1:6" ht="28.8" x14ac:dyDescent="0.3">
      <c r="A230" s="1" t="s">
        <v>604</v>
      </c>
      <c r="C230" s="1" t="s">
        <v>605</v>
      </c>
      <c r="D230" s="1" t="s">
        <v>606</v>
      </c>
      <c r="E230" s="6" t="str" cm="1">
        <f t="array" ref="E230">IFERROR(VLOOKUP(A230,TRIM(Feuil2!$A$2:$C$440),3,1),"")</f>
        <v>4,4</v>
      </c>
      <c r="F230" s="6" t="str" cm="1">
        <f t="array" ref="F230">VLOOKUP(A230,TRIM(Feuil2!$A$2:$B$440),2,1)</f>
        <v>D.B Campbell 1974</v>
      </c>
    </row>
    <row r="231" spans="1:6" x14ac:dyDescent="0.3">
      <c r="A231" s="1" t="s">
        <v>607</v>
      </c>
      <c r="C231" s="1" t="s">
        <v>608</v>
      </c>
      <c r="E231" s="6" t="str" cm="1">
        <f t="array" ref="E231">IFERROR(VLOOKUP(A231,TRIM(Feuil2!$A$2:$C$440),3,1),"")</f>
        <v>1</v>
      </c>
      <c r="F231" s="6" t="str" cm="1">
        <f t="array" ref="F231">VLOOKUP(A231,TRIM(Feuil2!$A$2:$B$440),2,1)</f>
        <v/>
      </c>
    </row>
    <row r="232" spans="1:6" ht="43.2" x14ac:dyDescent="0.3">
      <c r="A232" s="1" t="s">
        <v>609</v>
      </c>
      <c r="C232" s="1" t="s">
        <v>610</v>
      </c>
      <c r="D232" s="1" t="s">
        <v>611</v>
      </c>
      <c r="E232" s="6" t="str" cm="1">
        <f t="array" ref="E232">IFERROR(VLOOKUP(A232,TRIM(Feuil2!$A$2:$C$440),3,1),"")</f>
        <v>100</v>
      </c>
      <c r="F232" s="6" t="str" cm="1">
        <f t="array" ref="F232">VLOOKUP(A232,TRIM(Feuil2!$A$2:$B$440),2,1)</f>
        <v>Paul L.McCormack 2013</v>
      </c>
    </row>
    <row r="233" spans="1:6" ht="57.6" x14ac:dyDescent="0.3">
      <c r="A233" s="1" t="s">
        <v>612</v>
      </c>
      <c r="C233" s="1" t="s">
        <v>613</v>
      </c>
      <c r="D233" s="1" t="s">
        <v>614</v>
      </c>
      <c r="E233" s="6" t="str" cm="1">
        <f t="array" ref="E233">IFERROR(VLOOKUP(A233,TRIM(Feuil2!$A$2:$C$440),3,1),"")</f>
        <v>97</v>
      </c>
      <c r="F233" s="6" t="str" cm="1">
        <f t="array" ref="F233">VLOOKUP(A233,TRIM(Feuil2!$A$2:$B$440),2,1)</f>
        <v>Caroline,M 1996</v>
      </c>
    </row>
    <row r="234" spans="1:6" ht="28.8" x14ac:dyDescent="0.3">
      <c r="A234" s="1" t="s">
        <v>615</v>
      </c>
      <c r="C234" s="1" t="s">
        <v>616</v>
      </c>
      <c r="D234" s="1" t="s">
        <v>617</v>
      </c>
      <c r="E234" s="6" t="str" cm="1">
        <f t="array" ref="E234">IFERROR(VLOOKUP(A234,TRIM(Feuil2!$A$2:$C$440),3,1),"")</f>
        <v>88</v>
      </c>
      <c r="F234" s="6" t="str" cm="1">
        <f t="array" ref="F234">VLOOKUP(A234,TRIM(Feuil2!$A$2:$B$440),2,1)</f>
        <v>Wolfgang Muetzel 1983</v>
      </c>
    </row>
    <row r="235" spans="1:6" ht="28.8" x14ac:dyDescent="0.3">
      <c r="A235" s="1" t="s">
        <v>618</v>
      </c>
      <c r="C235" s="1" t="s">
        <v>619</v>
      </c>
      <c r="D235" s="1" t="s">
        <v>620</v>
      </c>
      <c r="E235" s="6" t="str" cm="1">
        <f t="array" ref="E235">IFERROR(VLOOKUP(A235,TRIM(Feuil2!$A$2:$C$440),3,1),"")</f>
        <v>46</v>
      </c>
      <c r="F235" s="6" t="str" cm="1">
        <f t="array" ref="F235">VLOOKUP(A235,TRIM(Feuil2!$A$2:$B$440),2,1)</f>
        <v>C,Wood 1996</v>
      </c>
    </row>
    <row r="236" spans="1:6" ht="28.8" x14ac:dyDescent="0.3">
      <c r="A236" s="1" t="s">
        <v>621</v>
      </c>
      <c r="C236" s="1" t="s">
        <v>622</v>
      </c>
      <c r="D236" s="1" t="s">
        <v>623</v>
      </c>
      <c r="E236" s="6" t="str" cm="1">
        <f t="array" ref="E236">IFERROR(VLOOKUP(A236,TRIM(Feuil2!$A$2:$C$440),3,1),"")</f>
        <v>46</v>
      </c>
      <c r="F236" s="6" t="str" cm="1">
        <f t="array" ref="F236">VLOOKUP(A236,TRIM(Feuil2!$A$2:$B$440),2,1)</f>
        <v>C,Wood 1996</v>
      </c>
    </row>
    <row r="237" spans="1:6" ht="28.8" x14ac:dyDescent="0.3">
      <c r="A237" s="1" t="s">
        <v>624</v>
      </c>
      <c r="C237" s="1" t="s">
        <v>625</v>
      </c>
      <c r="D237" s="1" t="s">
        <v>626</v>
      </c>
      <c r="E237" s="6" t="str" cm="1">
        <f t="array" ref="E237">IFERROR(VLOOKUP(A237,TRIM(Feuil2!$A$2:$C$440),3,1),"")</f>
        <v>31</v>
      </c>
      <c r="F237" s="6" t="str" cm="1">
        <f t="array" ref="F237">VLOOKUP(A237,TRIM(Feuil2!$A$2:$B$440),2,1)</f>
        <v>J.gillis 1997</v>
      </c>
    </row>
    <row r="238" spans="1:6" ht="43.2" x14ac:dyDescent="0.3">
      <c r="A238" s="1" t="s">
        <v>627</v>
      </c>
      <c r="C238" s="1" t="s">
        <v>628</v>
      </c>
      <c r="D238" s="1" t="s">
        <v>629</v>
      </c>
      <c r="E238" s="6" t="str" cm="1">
        <f t="array" ref="E238">IFERROR(VLOOKUP(A238,TRIM(Feuil2!$A$2:$C$440),3,1),"")</f>
        <v>20</v>
      </c>
      <c r="F238" s="6" t="str" cm="1">
        <f t="array" ref="F238">VLOOKUP(A238,TRIM(Feuil2!$A$2:$B$440),2,1)</f>
        <v>W.F.J Cuthbertson 1953</v>
      </c>
    </row>
    <row r="239" spans="1:6" ht="28.8" x14ac:dyDescent="0.3">
      <c r="A239" s="1" t="s">
        <v>630</v>
      </c>
      <c r="C239" s="1" t="s">
        <v>631</v>
      </c>
      <c r="D239" s="1" t="s">
        <v>632</v>
      </c>
      <c r="E239" s="6" t="str" cm="1">
        <f t="array" ref="E239">IFERROR(VLOOKUP(A239,TRIM(Feuil2!$A$2:$C$440),3,1),"")</f>
        <v>60</v>
      </c>
      <c r="F239" s="6" t="str" cm="1">
        <f t="array" ref="F239">VLOOKUP(A239,TRIM(Feuil2!$A$2:$B$440),2,1)</f>
        <v>M.E Conolly 1972</v>
      </c>
    </row>
    <row r="240" spans="1:6" x14ac:dyDescent="0.3">
      <c r="A240" s="1" t="s">
        <v>633</v>
      </c>
      <c r="C240" s="1" t="s">
        <v>634</v>
      </c>
      <c r="D240" s="1" t="s">
        <v>635</v>
      </c>
      <c r="E240" s="6" t="str" cm="1">
        <f t="array" ref="E240">IFERROR(VLOOKUP(A240,TRIM(Feuil2!$A$2:$C$440),3,1),"")</f>
        <v>2</v>
      </c>
      <c r="F240" s="6" t="str" cm="1">
        <f t="array" ref="F240">VLOOKUP(A240,TRIM(Feuil2!$A$2:$B$440),2,1)</f>
        <v>U.Abshagen 1992</v>
      </c>
    </row>
    <row r="241" spans="1:6" ht="28.8" x14ac:dyDescent="0.3">
      <c r="A241" s="1" t="s">
        <v>636</v>
      </c>
      <c r="C241" s="1" t="s">
        <v>637</v>
      </c>
      <c r="D241" s="1" t="s">
        <v>638</v>
      </c>
      <c r="E241" s="6" t="str" cm="1">
        <f t="array" ref="E241">IFERROR(VLOOKUP(A241,TRIM(Feuil2!$A$2:$C$440),3,1),"")</f>
        <v>4</v>
      </c>
      <c r="F241" s="6" t="str" cm="1">
        <f t="array" ref="F241">VLOOKUP(A241,TRIM(Feuil2!$A$2:$B$440),2,1)</f>
        <v>Theriaque</v>
      </c>
    </row>
    <row r="242" spans="1:6" ht="43.2" x14ac:dyDescent="0.3">
      <c r="A242" s="1" t="s">
        <v>1779</v>
      </c>
      <c r="C242" s="1" t="s">
        <v>639</v>
      </c>
      <c r="D242" s="1" t="s">
        <v>640</v>
      </c>
      <c r="E242" s="6" t="str" cm="1">
        <f t="array" ref="E242">IFERROR(VLOOKUP(A242,TRIM(Feuil2!$A$2:$C$440),3,1),"")</f>
        <v>37,52</v>
      </c>
      <c r="F242" s="6" t="str" cm="1">
        <f t="array" ref="F242">VLOOKUP(A242,TRIM(Feuil2!$A$2:$B$440),2,1)</f>
        <v>T.Daneshmend 1988</v>
      </c>
    </row>
    <row r="243" spans="1:6" ht="28.8" x14ac:dyDescent="0.3">
      <c r="A243" s="1" t="s">
        <v>1781</v>
      </c>
      <c r="C243" s="1" t="s">
        <v>641</v>
      </c>
      <c r="D243" s="1" t="s">
        <v>642</v>
      </c>
      <c r="E243" s="6" t="str" cm="1">
        <f t="array" ref="E243">IFERROR(VLOOKUP(A243,TRIM(Feuil2!$A$2:$C$440),3,1),"")</f>
        <v>1</v>
      </c>
      <c r="F243" s="6" t="str" cm="1">
        <f t="array" ref="F243">VLOOKUP(A243,TRIM(Feuil2!$A$2:$B$440),2,1)</f>
        <v>Theriaque</v>
      </c>
    </row>
    <row r="244" spans="1:6" ht="57.6" x14ac:dyDescent="0.3">
      <c r="A244" s="1" t="s">
        <v>643</v>
      </c>
      <c r="C244" s="1" t="s">
        <v>644</v>
      </c>
      <c r="E244" s="6" t="str" cm="1">
        <f t="array" ref="E244">IFERROR(VLOOKUP(A244,TRIM(Feuil2!$A$2:$C$440),3,1),"")</f>
        <v>1,4</v>
      </c>
      <c r="F244" s="6" t="str" cm="1">
        <f t="array" ref="F244">VLOOKUP(A244,TRIM(Feuil2!$A$2:$B$440),2,1)</f>
        <v>J.Metzger 1988 (Eur J Clin Pharmacol, 19988;35(1):97-9</v>
      </c>
    </row>
    <row r="245" spans="1:6" ht="86.4" x14ac:dyDescent="0.3">
      <c r="A245" s="1" t="s">
        <v>645</v>
      </c>
      <c r="C245" s="1" t="s">
        <v>646</v>
      </c>
      <c r="D245" s="1" t="s">
        <v>647</v>
      </c>
      <c r="E245" s="6" t="str" cm="1">
        <f t="array" ref="E245">IFERROR(VLOOKUP(A245,TRIM(Feuil2!$A$2:$C$440),3,1),"")</f>
        <v>85</v>
      </c>
      <c r="F245" s="6" t="str" cm="1">
        <f t="array" ref="F245">VLOOKUP(A245,TRIM(Feuil2!$A$2:$B$440),2,1)</f>
        <v> Michael E. Burton Applied Pharmacokinetics &amp; Pharmacodynamics</v>
      </c>
    </row>
    <row r="246" spans="1:6" ht="86.4" x14ac:dyDescent="0.3">
      <c r="A246" s="1" t="s">
        <v>648</v>
      </c>
      <c r="C246" s="1" t="s">
        <v>649</v>
      </c>
      <c r="D246" s="1" t="s">
        <v>650</v>
      </c>
      <c r="E246" s="6" t="str" cm="1">
        <f t="array" ref="E246">IFERROR(VLOOKUP(A246,TRIM(Feuil2!$A$2:$C$440),3,1),"")</f>
        <v>85</v>
      </c>
      <c r="F246" s="6" t="str" cm="1">
        <f t="array" ref="F246">VLOOKUP(A246,TRIM(Feuil2!$A$2:$B$440),2,1)</f>
        <v> Michael E. Burton Applied Pharmacokinetics &amp; Pharmacodynamics</v>
      </c>
    </row>
    <row r="247" spans="1:6" ht="28.8" x14ac:dyDescent="0.3">
      <c r="A247" s="1" t="s">
        <v>651</v>
      </c>
      <c r="C247" s="1" t="s">
        <v>652</v>
      </c>
      <c r="D247" s="1" t="s">
        <v>653</v>
      </c>
      <c r="E247" s="6" t="str" cm="1">
        <f t="array" ref="E247">IFERROR(VLOOKUP(A247,TRIM(Feuil2!$A$2:$C$440),3,1),"")</f>
        <v>0,5</v>
      </c>
      <c r="F247" s="6" t="str" cm="1">
        <f t="array" ref="F247">VLOOKUP(A247,TRIM(Feuil2!$A$2:$B$440),2,1)</f>
        <v>B.Landes 1995</v>
      </c>
    </row>
    <row r="248" spans="1:6" ht="28.8" x14ac:dyDescent="0.3">
      <c r="A248" s="1" t="s">
        <v>651</v>
      </c>
      <c r="C248" s="1" t="s">
        <v>652</v>
      </c>
      <c r="D248" s="1" t="s">
        <v>654</v>
      </c>
      <c r="E248" s="6" t="str" cm="1">
        <f t="array" ref="E248">IFERROR(VLOOKUP(A248,TRIM(Feuil2!$A$2:$C$440),3,1),"")</f>
        <v>0,5</v>
      </c>
      <c r="F248" s="6" t="str" cm="1">
        <f t="array" ref="F248">VLOOKUP(A248,TRIM(Feuil2!$A$2:$B$440),2,1)</f>
        <v>B.Landes 1995</v>
      </c>
    </row>
    <row r="249" spans="1:6" ht="28.8" x14ac:dyDescent="0.3">
      <c r="A249" s="1" t="s">
        <v>655</v>
      </c>
      <c r="C249" s="1" t="s">
        <v>656</v>
      </c>
      <c r="D249" s="1" t="s">
        <v>657</v>
      </c>
      <c r="E249" s="6" t="str" cm="1">
        <f t="array" ref="E249">IFERROR(VLOOKUP(A249,TRIM(Feuil2!$A$2:$C$440),3,1),"")</f>
        <v>0,5</v>
      </c>
      <c r="F249" s="6" t="str" cm="1">
        <f t="array" ref="F249">VLOOKUP(A249,TRIM(Feuil2!$A$2:$B$440),2,1)</f>
        <v>Theriaque</v>
      </c>
    </row>
    <row r="250" spans="1:6" ht="28.8" x14ac:dyDescent="0.3">
      <c r="A250" s="1" t="s">
        <v>2035</v>
      </c>
      <c r="C250" s="1" t="s">
        <v>658</v>
      </c>
      <c r="D250" s="1" t="s">
        <v>659</v>
      </c>
      <c r="E250" s="6" t="str" cm="1">
        <f t="array" ref="E250">IFERROR(VLOOKUP(A250,TRIM(Feuil2!$A$2:$C$440),3,1),"")</f>
        <v>0,5</v>
      </c>
      <c r="F250" s="6" t="str" cm="1">
        <f t="array" ref="F250">VLOOKUP(A250,TRIM(Feuil2!$A$2:$B$440),2,1)</f>
        <v>Theriaque</v>
      </c>
    </row>
    <row r="251" spans="1:6" ht="43.2" x14ac:dyDescent="0.3">
      <c r="A251" s="1" t="s">
        <v>660</v>
      </c>
      <c r="C251" s="1" t="s">
        <v>661</v>
      </c>
      <c r="D251" s="1" t="s">
        <v>662</v>
      </c>
      <c r="E251" s="6" t="str" cm="1">
        <f t="array" ref="E251">IFERROR(VLOOKUP(A251,TRIM(Feuil2!$A$2:$C$440),3,1),"")</f>
        <v>51</v>
      </c>
      <c r="F251" s="6" t="str" cm="1">
        <f t="array" ref="F251">VLOOKUP(A251,TRIM(Feuil2!$A$2:$B$440),2,1)</f>
        <v>M. Barchielli</v>
      </c>
    </row>
    <row r="252" spans="1:6" ht="28.8" x14ac:dyDescent="0.3">
      <c r="A252" s="1" t="s">
        <v>1364</v>
      </c>
      <c r="C252" s="1" t="s">
        <v>663</v>
      </c>
      <c r="D252" s="1" t="s">
        <v>664</v>
      </c>
      <c r="E252" s="6" t="str" cm="1">
        <f t="array" ref="E252">IFERROR(VLOOKUP(A252,TRIM(Feuil2!$A$2:$C$440),3,1),"")</f>
        <v>9,8</v>
      </c>
      <c r="F252" s="6" t="str" cm="1">
        <f t="array" ref="F252">VLOOKUP(A252,TRIM(Feuil2!$A$2:$B$440),2,1)</f>
        <v>Theriaque</v>
      </c>
    </row>
    <row r="253" spans="1:6" x14ac:dyDescent="0.3">
      <c r="A253" s="1" t="s">
        <v>1789</v>
      </c>
      <c r="C253" s="1" t="s">
        <v>665</v>
      </c>
      <c r="D253" s="1" t="s">
        <v>666</v>
      </c>
      <c r="E253" s="6" t="str" cm="1">
        <f t="array" ref="E253">IFERROR(VLOOKUP(A253,TRIM(Feuil2!$A$2:$C$440),3,1),"")</f>
        <v>66,3</v>
      </c>
      <c r="F253" s="6" t="str" cm="1">
        <f t="array" ref="F253">VLOOKUP(A253,TRIM(Feuil2!$A$2:$B$440),2,1)</f>
        <v>Theriaque</v>
      </c>
    </row>
    <row r="254" spans="1:6" ht="28.8" x14ac:dyDescent="0.3">
      <c r="A254" s="1" t="s">
        <v>667</v>
      </c>
      <c r="C254" s="1" t="s">
        <v>668</v>
      </c>
      <c r="D254" s="1" t="s">
        <v>669</v>
      </c>
      <c r="E254" s="6" t="str" cm="1">
        <f t="array" ref="E254">IFERROR(VLOOKUP(A254,TRIM(Feuil2!$A$2:$C$440),3,1),"")</f>
        <v>10,5</v>
      </c>
      <c r="F254" s="6" t="str" cm="1">
        <f t="array" ref="F254">VLOOKUP(A254,TRIM(Feuil2!$A$2:$B$440),2,1)</f>
        <v>C.Courtinho 1971</v>
      </c>
    </row>
    <row r="255" spans="1:6" ht="28.8" x14ac:dyDescent="0.3">
      <c r="A255" s="1" t="s">
        <v>670</v>
      </c>
      <c r="C255" s="1" t="s">
        <v>671</v>
      </c>
      <c r="D255" s="1" t="s">
        <v>672</v>
      </c>
      <c r="E255" s="6" t="str" cm="1">
        <f t="array" ref="E255">IFERROR(VLOOKUP(A255,TRIM(Feuil2!$A$2:$C$440),3,1),"")</f>
        <v>85</v>
      </c>
      <c r="F255" s="6" t="str" cm="1">
        <f t="array" ref="F255">VLOOKUP(A255,TRIM(Feuil2!$A$2:$B$440),2,1)</f>
        <v>Theriaque</v>
      </c>
    </row>
    <row r="256" spans="1:6" ht="28.8" x14ac:dyDescent="0.3">
      <c r="A256" s="1" t="s">
        <v>1795</v>
      </c>
      <c r="C256" s="1" t="s">
        <v>673</v>
      </c>
      <c r="D256" s="1" t="s">
        <v>674</v>
      </c>
      <c r="E256" s="6" t="str" cm="1">
        <f t="array" ref="E256">IFERROR(VLOOKUP(A256,TRIM(Feuil2!$A$2:$C$440),3,1),"")</f>
        <v>1</v>
      </c>
      <c r="F256" s="6" t="str" cm="1">
        <f t="array" ref="F256">VLOOKUP(A256,TRIM(Feuil2!$A$2:$B$440),2,1)</f>
        <v>-</v>
      </c>
    </row>
    <row r="257" spans="1:6" x14ac:dyDescent="0.3">
      <c r="A257" s="1" t="s">
        <v>675</v>
      </c>
      <c r="C257" s="1" t="s">
        <v>676</v>
      </c>
      <c r="E257" s="6" t="str" cm="1">
        <f t="array" ref="E257">IFERROR(VLOOKUP(A257,TRIM(Feuil2!$A$2:$C$440),3,1),"")</f>
        <v>48</v>
      </c>
      <c r="F257" s="6" t="str" cm="1">
        <f t="array" ref="F257">VLOOKUP(A257,TRIM(Feuil2!$A$2:$B$440),2,1)</f>
        <v>B.Taurog 1951</v>
      </c>
    </row>
    <row r="258" spans="1:6" x14ac:dyDescent="0.3">
      <c r="A258" s="1" t="s">
        <v>677</v>
      </c>
      <c r="C258" s="1" t="s">
        <v>678</v>
      </c>
      <c r="D258" s="1" t="s">
        <v>679</v>
      </c>
      <c r="E258" s="6" t="str" cm="1">
        <f t="array" ref="E258">IFERROR(VLOOKUP(A258,TRIM(Feuil2!$A$2:$C$440),3,1),"")</f>
        <v>3</v>
      </c>
      <c r="F258" s="6" t="str" cm="1">
        <f t="array" ref="F258">VLOOKUP(A258,TRIM(Feuil2!$A$2:$B$440),2,1)</f>
        <v>Theriaque</v>
      </c>
    </row>
    <row r="259" spans="1:6" ht="43.2" x14ac:dyDescent="0.3">
      <c r="A259" s="1" t="s">
        <v>680</v>
      </c>
      <c r="C259" s="1" t="s">
        <v>681</v>
      </c>
      <c r="D259" s="1" t="s">
        <v>682</v>
      </c>
      <c r="E259" s="6" t="str" cm="1">
        <f t="array" ref="E259">IFERROR(VLOOKUP(A259,TRIM(Feuil2!$A$2:$C$440),3,1),"")</f>
        <v>3</v>
      </c>
      <c r="F259" s="6" t="str" cm="1">
        <f t="array" ref="F259">VLOOKUP(A259,TRIM(Feuil2!$A$2:$B$440),2,1)</f>
        <v>Theriaque</v>
      </c>
    </row>
    <row r="260" spans="1:6" ht="28.8" x14ac:dyDescent="0.3">
      <c r="A260" s="1" t="s">
        <v>683</v>
      </c>
      <c r="C260" s="1" t="s">
        <v>684</v>
      </c>
      <c r="D260" s="1" t="s">
        <v>685</v>
      </c>
      <c r="E260" s="6" t="str" cm="1">
        <f t="array" ref="E260">IFERROR(VLOOKUP(A260,TRIM(Feuil2!$A$2:$C$440),3,1),"")</f>
        <v>97</v>
      </c>
      <c r="F260" s="6" t="str" cm="1">
        <f t="array" ref="F260">VLOOKUP(A260,TRIM(Feuil2!$A$2:$B$440),2,1)</f>
        <v>S.Lancaster 1988</v>
      </c>
    </row>
    <row r="261" spans="1:6" x14ac:dyDescent="0.3">
      <c r="A261" s="1" t="s">
        <v>686</v>
      </c>
      <c r="C261" s="1" t="s">
        <v>687</v>
      </c>
      <c r="D261" s="1" t="s">
        <v>688</v>
      </c>
      <c r="E261" s="6" t="str" cm="1">
        <f t="array" ref="E261">IFERROR(VLOOKUP(A261,TRIM(Feuil2!$A$2:$C$440),3,1),"")</f>
        <v>90</v>
      </c>
      <c r="F261" s="6" t="str" cm="1">
        <f t="array" ref="F261">VLOOKUP(A261,TRIM(Feuil2!$A$2:$B$440),2,1)</f>
        <v>Theriaque</v>
      </c>
    </row>
    <row r="262" spans="1:6" ht="28.8" x14ac:dyDescent="0.3">
      <c r="A262" s="1" t="s">
        <v>1370</v>
      </c>
      <c r="C262" s="1" t="s">
        <v>689</v>
      </c>
      <c r="D262" s="1" t="s">
        <v>690</v>
      </c>
      <c r="E262" s="6" t="str" cm="1">
        <f t="array" ref="E262">IFERROR(VLOOKUP(A262,TRIM(Feuil2!$A$2:$C$440),3,1),"")</f>
        <v>1</v>
      </c>
      <c r="F262" s="6" t="str" cm="1">
        <f t="array" ref="F262">VLOOKUP(A262,TRIM(Feuil2!$A$2:$B$440),2,1)</f>
        <v>J.M Killing</v>
      </c>
    </row>
    <row r="263" spans="1:6" ht="57.6" x14ac:dyDescent="0.3">
      <c r="A263" s="1" t="s">
        <v>691</v>
      </c>
      <c r="C263" s="1" t="s">
        <v>692</v>
      </c>
      <c r="D263" s="1" t="s">
        <v>693</v>
      </c>
      <c r="E263" s="6" t="str" cm="1">
        <f t="array" ref="E263">IFERROR(VLOOKUP(A263,TRIM(Feuil2!$A$2:$C$440),3,1),"")</f>
        <v>0,5</v>
      </c>
      <c r="F263" s="6" t="str" cm="1">
        <f t="array" ref="F263">VLOOKUP(A263,TRIM(Feuil2!$A$2:$B$440),2,1)</f>
        <v>Theriaque</v>
      </c>
    </row>
    <row r="264" spans="1:6" x14ac:dyDescent="0.3">
      <c r="A264" s="1" t="s">
        <v>1372</v>
      </c>
      <c r="C264" s="1" t="s">
        <v>694</v>
      </c>
      <c r="E264" s="6" t="str" cm="1">
        <f t="array" ref="E264">IFERROR(VLOOKUP(A264,TRIM(Feuil2!$A$2:$C$440),3,1),"")</f>
        <v>10</v>
      </c>
      <c r="F264" s="6" t="str" cm="1">
        <f t="array" ref="F264">VLOOKUP(A264,TRIM(Feuil2!$A$2:$B$440),2,1)</f>
        <v>Theriaque</v>
      </c>
    </row>
    <row r="265" spans="1:6" ht="28.8" x14ac:dyDescent="0.3">
      <c r="A265" s="1" t="s">
        <v>1373</v>
      </c>
      <c r="C265" s="1" t="s">
        <v>695</v>
      </c>
      <c r="D265" s="1" t="s">
        <v>696</v>
      </c>
      <c r="E265" s="6" t="str" cm="1">
        <f t="array" ref="E265">IFERROR(VLOOKUP(A265,TRIM(Feuil2!$A$2:$C$440),3,1),"")</f>
        <v>0,5</v>
      </c>
      <c r="F265" s="6" t="str" cm="1">
        <f t="array" ref="F265">VLOOKUP(A265,TRIM(Feuil2!$A$2:$B$440),2,1)</f>
        <v>Theriaque</v>
      </c>
    </row>
    <row r="266" spans="1:6" ht="28.8" x14ac:dyDescent="0.3">
      <c r="A266" s="1" t="s">
        <v>697</v>
      </c>
      <c r="C266" s="1" t="s">
        <v>698</v>
      </c>
      <c r="D266" s="1" t="s">
        <v>699</v>
      </c>
      <c r="E266" s="6" t="str" cm="1">
        <f t="array" ref="E266">IFERROR(VLOOKUP(A266,TRIM(Feuil2!$A$2:$C$440),3,1),"")</f>
        <v>4</v>
      </c>
      <c r="F266" s="6" t="str" cm="1">
        <f t="array" ref="F266">VLOOKUP(A266,TRIM(Feuil2!$A$2:$B$440),2,1)</f>
        <v>Theriaque</v>
      </c>
    </row>
    <row r="267" spans="1:6" ht="28.8" x14ac:dyDescent="0.3">
      <c r="A267" s="1" t="s">
        <v>700</v>
      </c>
      <c r="C267" s="1" t="s">
        <v>701</v>
      </c>
      <c r="D267" s="1" t="s">
        <v>702</v>
      </c>
      <c r="E267" s="6" t="str" cm="1">
        <f t="array" ref="E267">IFERROR(VLOOKUP(A267,TRIM(Feuil2!$A$2:$C$440),3,1),"")</f>
        <v>100</v>
      </c>
      <c r="F267" s="6" t="str" cm="1">
        <f t="array" ref="F267">VLOOKUP(A267,TRIM(Feuil2!$A$2:$B$440),2,1)</f>
        <v>Theriaque</v>
      </c>
    </row>
    <row r="268" spans="1:6" ht="57.6" x14ac:dyDescent="0.3">
      <c r="A268" s="1" t="s">
        <v>703</v>
      </c>
      <c r="C268" s="1" t="s">
        <v>704</v>
      </c>
      <c r="D268" s="1" t="s">
        <v>705</v>
      </c>
      <c r="E268" s="6" t="str" cm="1">
        <f t="array" ref="E268">IFERROR(VLOOKUP(A268,TRIM(Feuil2!$A$2:$C$440),3,1),"")</f>
        <v>0,5</v>
      </c>
      <c r="F268" s="6" t="str" cm="1">
        <f t="array" ref="F268">VLOOKUP(A268,TRIM(Feuil2!$A$2:$B$440),2,1)</f>
        <v>Theriaque</v>
      </c>
    </row>
    <row r="269" spans="1:6" ht="28.8" x14ac:dyDescent="0.3">
      <c r="A269" s="1" t="s">
        <v>706</v>
      </c>
      <c r="C269" s="1" t="s">
        <v>707</v>
      </c>
      <c r="D269" s="1" t="s">
        <v>708</v>
      </c>
      <c r="E269" s="6" t="str" cm="1">
        <f t="array" ref="E269">IFERROR(VLOOKUP(A269,TRIM(Feuil2!$A$2:$C$440),3,1),"")</f>
        <v>0,5</v>
      </c>
      <c r="F269" s="6" t="str" cm="1">
        <f t="array" ref="F269">VLOOKUP(A269,TRIM(Feuil2!$A$2:$B$440),2,1)</f>
        <v>Theriaque</v>
      </c>
    </row>
    <row r="270" spans="1:6" ht="28.8" x14ac:dyDescent="0.3">
      <c r="A270" s="1" t="s">
        <v>709</v>
      </c>
      <c r="C270" s="1" t="s">
        <v>710</v>
      </c>
      <c r="D270" s="1" t="s">
        <v>711</v>
      </c>
      <c r="E270" s="6" t="str" cm="1">
        <f t="array" ref="E270">IFERROR(VLOOKUP(A270,TRIM(Feuil2!$A$2:$C$440),3,1),"")</f>
        <v>100</v>
      </c>
      <c r="F270" s="6" t="str" cm="1">
        <f t="array" ref="F270">VLOOKUP(A270,TRIM(Feuil2!$A$2:$B$440),2,1)</f>
        <v>Theriaque</v>
      </c>
    </row>
    <row r="271" spans="1:6" ht="28.8" x14ac:dyDescent="0.3">
      <c r="A271" s="1" t="s">
        <v>709</v>
      </c>
      <c r="C271" s="1" t="s">
        <v>710</v>
      </c>
      <c r="D271" s="1" t="s">
        <v>711</v>
      </c>
      <c r="E271" s="6" t="str" cm="1">
        <f t="array" ref="E271">IFERROR(VLOOKUP(A271,TRIM(Feuil2!$A$2:$C$440),3,1),"")</f>
        <v>100</v>
      </c>
      <c r="F271" s="6" t="str" cm="1">
        <f t="array" ref="F271">VLOOKUP(A271,TRIM(Feuil2!$A$2:$B$440),2,1)</f>
        <v>Theriaque</v>
      </c>
    </row>
    <row r="272" spans="1:6" x14ac:dyDescent="0.3">
      <c r="A272" s="1" t="s">
        <v>712</v>
      </c>
      <c r="C272" s="1" t="s">
        <v>713</v>
      </c>
      <c r="D272" s="1" t="s">
        <v>714</v>
      </c>
      <c r="E272" s="6" t="str" cm="1">
        <f t="array" ref="E272">IFERROR(VLOOKUP(A272,TRIM(Feuil2!$A$2:$C$440),3,1),"")</f>
        <v>100</v>
      </c>
      <c r="F272" s="6" t="str" cm="1">
        <f t="array" ref="F272">VLOOKUP(A272,TRIM(Feuil2!$A$2:$B$440),2,1)</f>
        <v>Theriaque</v>
      </c>
    </row>
    <row r="273" spans="1:6" ht="28.8" x14ac:dyDescent="0.3">
      <c r="A273" s="1" t="s">
        <v>715</v>
      </c>
      <c r="C273" s="1" t="s">
        <v>716</v>
      </c>
      <c r="D273" s="1" t="s">
        <v>717</v>
      </c>
      <c r="E273" s="6" t="str" cm="1">
        <f t="array" ref="E273">IFERROR(VLOOKUP(A273,TRIM(Feuil2!$A$2:$C$440),3,1),"")</f>
        <v>2</v>
      </c>
      <c r="F273" s="6" t="str" cm="1">
        <f t="array" ref="F273">VLOOKUP(A273,TRIM(Feuil2!$A$2:$B$440),2,1)</f>
        <v>Theriaque</v>
      </c>
    </row>
    <row r="274" spans="1:6" x14ac:dyDescent="0.3">
      <c r="A274" s="1" t="s">
        <v>2036</v>
      </c>
      <c r="C274" s="1" t="s">
        <v>718</v>
      </c>
      <c r="D274" s="1" t="s">
        <v>719</v>
      </c>
      <c r="E274" s="6" t="str" cm="1">
        <f t="array" ref="E274">IFERROR(VLOOKUP(A274,TRIM(Feuil2!$A$2:$C$440),3,1),"")</f>
        <v>50</v>
      </c>
      <c r="F274" s="6" t="str" cm="1">
        <f t="array" ref="F274">VLOOKUP(A274,TRIM(Feuil2!$A$2:$B$440),2,1)</f>
        <v>A.Periclou 2006</v>
      </c>
    </row>
    <row r="275" spans="1:6" x14ac:dyDescent="0.3">
      <c r="A275" s="1" t="s">
        <v>1820</v>
      </c>
      <c r="C275" s="1" t="s">
        <v>720</v>
      </c>
      <c r="D275" s="1" t="s">
        <v>721</v>
      </c>
      <c r="E275" s="6" t="str" cm="1">
        <f t="array" ref="E275">IFERROR(VLOOKUP(A275,TRIM(Feuil2!$A$2:$C$440),3,1),"")</f>
        <v>5</v>
      </c>
      <c r="F275" s="6" t="str" cm="1">
        <f t="array" ref="F275">VLOOKUP(A275,TRIM(Feuil2!$A$2:$B$440),2,1)</f>
        <v>Theriaque</v>
      </c>
    </row>
    <row r="276" spans="1:6" x14ac:dyDescent="0.3">
      <c r="A276" s="1" t="s">
        <v>722</v>
      </c>
      <c r="C276" s="1" t="s">
        <v>723</v>
      </c>
      <c r="D276" s="1" t="s">
        <v>724</v>
      </c>
      <c r="E276" s="6" t="str" cm="1">
        <f t="array" ref="E276">IFERROR(VLOOKUP(A276,TRIM(Feuil2!$A$2:$C$440),3,1),"")</f>
        <v>20</v>
      </c>
      <c r="F276" s="6" t="str" cm="1">
        <f t="array" ref="F276">VLOOKUP(A276,TRIM(Feuil2!$A$2:$B$440),2,1)</f>
        <v>Theriaque</v>
      </c>
    </row>
    <row r="277" spans="1:6" ht="28.8" x14ac:dyDescent="0.3">
      <c r="A277" s="1" t="s">
        <v>725</v>
      </c>
      <c r="C277" s="1" t="s">
        <v>726</v>
      </c>
      <c r="D277" s="1" t="s">
        <v>727</v>
      </c>
      <c r="E277" s="6" t="str" cm="1">
        <f t="array" ref="E277">IFERROR(VLOOKUP(A277,TRIM(Feuil2!$A$2:$C$440),3,1),"")</f>
        <v>0,5</v>
      </c>
      <c r="F277" s="6" t="str" cm="1">
        <f t="array" ref="F277">VLOOKUP(A277,TRIM(Feuil2!$A$2:$B$440),2,1)</f>
        <v>V.Vlahov 1990</v>
      </c>
    </row>
    <row r="278" spans="1:6" x14ac:dyDescent="0.3">
      <c r="A278" s="1" t="s">
        <v>728</v>
      </c>
      <c r="C278" s="1" t="s">
        <v>729</v>
      </c>
      <c r="D278" s="1" t="s">
        <v>730</v>
      </c>
      <c r="E278" s="6" t="str" cm="1">
        <f t="array" ref="E278">IFERROR(VLOOKUP(A278,TRIM(Feuil2!$A$2:$C$440),3,1),"")</f>
        <v>77</v>
      </c>
      <c r="F278" s="6" t="str" cm="1">
        <f t="array" ref="F278">VLOOKUP(A278,TRIM(Feuil2!$A$2:$B$440),2,1)</f>
        <v>G.Tucker 1981</v>
      </c>
    </row>
    <row r="279" spans="1:6" ht="28.8" x14ac:dyDescent="0.3">
      <c r="A279" s="1" t="s">
        <v>731</v>
      </c>
      <c r="C279" s="1" t="s">
        <v>732</v>
      </c>
      <c r="D279" s="1" t="s">
        <v>733</v>
      </c>
      <c r="E279" s="6" t="str" cm="1">
        <f t="array" ref="E279">IFERROR(VLOOKUP(A279,TRIM(Feuil2!$A$2:$C$440),3,1),"")</f>
        <v>77,9</v>
      </c>
      <c r="F279" s="6" t="str" cm="1">
        <f t="array" ref="F279">VLOOKUP(A279,TRIM(Feuil2!$A$2:$B$440),2,1)</f>
        <v>D.Buhler 1965</v>
      </c>
    </row>
    <row r="280" spans="1:6" ht="28.8" x14ac:dyDescent="0.3">
      <c r="A280" s="1" t="s">
        <v>1827</v>
      </c>
      <c r="C280" s="1" t="s">
        <v>734</v>
      </c>
      <c r="D280" s="1" t="s">
        <v>735</v>
      </c>
      <c r="E280" s="6" t="str" cm="1">
        <f t="array" ref="E280">IFERROR(VLOOKUP(A280,TRIM(Feuil2!$A$2:$C$440),3,1),"")</f>
        <v>78</v>
      </c>
      <c r="F280" s="6" t="str" cm="1">
        <f t="array" ref="F280">VLOOKUP(A280,TRIM(Feuil2!$A$2:$B$440),2,1)</f>
        <v>RCP tiemonium methylsulfate</v>
      </c>
    </row>
    <row r="281" spans="1:6" x14ac:dyDescent="0.3">
      <c r="A281" s="1" t="s">
        <v>1383</v>
      </c>
      <c r="C281" s="1" t="s">
        <v>736</v>
      </c>
      <c r="D281" s="1" t="s">
        <v>737</v>
      </c>
      <c r="E281" s="6" t="str" cm="1">
        <f t="array" ref="E281">IFERROR(VLOOKUP(A281,TRIM(Feuil2!$A$2:$C$440),3,1),"")</f>
        <v>20</v>
      </c>
      <c r="F281" s="6" t="str" cm="1">
        <f t="array" ref="F281">VLOOKUP(A281,TRIM(Feuil2!$A$2:$B$440),2,1)</f>
        <v>R.A Harrington</v>
      </c>
    </row>
    <row r="282" spans="1:6" ht="28.8" x14ac:dyDescent="0.3">
      <c r="A282" s="1" t="s">
        <v>738</v>
      </c>
      <c r="C282" s="1" t="s">
        <v>739</v>
      </c>
      <c r="D282" s="1" t="s">
        <v>740</v>
      </c>
      <c r="E282" s="6" t="str" cm="1">
        <f t="array" ref="E282">IFERROR(VLOOKUP(A282,TRIM(Feuil2!$A$2:$C$440),3,1),"")</f>
        <v>80</v>
      </c>
      <c r="F282" s="6" t="str" cm="1">
        <f t="array" ref="F282">VLOOKUP(A282,TRIM(Feuil2!$A$2:$B$440),2,1)</f>
        <v>W.Tilstone 1974</v>
      </c>
    </row>
    <row r="283" spans="1:6" x14ac:dyDescent="0.3">
      <c r="A283" s="1" t="s">
        <v>1832</v>
      </c>
      <c r="C283" s="1" t="s">
        <v>741</v>
      </c>
      <c r="D283" s="1" t="s">
        <v>742</v>
      </c>
      <c r="E283" s="6" t="str" cm="1">
        <f t="array" ref="E283">IFERROR(VLOOKUP(A283,TRIM(Feuil2!$A$2:$C$440),3,1),"")</f>
        <v>11,3</v>
      </c>
      <c r="F283" s="6" t="str" cm="1">
        <f t="array" ref="F283">VLOOKUP(A283,TRIM(Feuil2!$A$2:$B$440),2,1)</f>
        <v>C.P Quarterman</v>
      </c>
    </row>
    <row r="284" spans="1:6" x14ac:dyDescent="0.3">
      <c r="A284" s="1" t="s">
        <v>1387</v>
      </c>
      <c r="C284" s="1" t="s">
        <v>743</v>
      </c>
      <c r="D284" s="1" t="s">
        <v>744</v>
      </c>
      <c r="E284" s="6" t="str" cm="1">
        <f t="array" ref="E284">IFERROR(VLOOKUP(A284,TRIM(Feuil2!$A$2:$C$440),3,1),"")</f>
        <v>81</v>
      </c>
      <c r="F284" s="6" t="str" cm="1">
        <f t="array" ref="F284">VLOOKUP(A284,TRIM(Feuil2!$A$2:$B$440),2,1)</f>
        <v>P.O Kane 1961</v>
      </c>
    </row>
    <row r="285" spans="1:6" ht="28.8" x14ac:dyDescent="0.3">
      <c r="A285" s="1" t="s">
        <v>745</v>
      </c>
      <c r="C285" s="1" t="s">
        <v>746</v>
      </c>
      <c r="D285" s="1" t="s">
        <v>747</v>
      </c>
      <c r="E285" s="6" t="str" cm="1">
        <f t="array" ref="E285">IFERROR(VLOOKUP(A285,TRIM(Feuil2!$A$2:$C$440),3,1),"")</f>
        <v>0,5</v>
      </c>
      <c r="F285" s="6" t="str" cm="1">
        <f t="array" ref="F285">VLOOKUP(A285,TRIM(Feuil2!$A$2:$B$440),2,1)</f>
        <v>-</v>
      </c>
    </row>
    <row r="286" spans="1:6" ht="28.8" x14ac:dyDescent="0.3">
      <c r="A286" s="1" t="s">
        <v>748</v>
      </c>
      <c r="C286" s="1" t="s">
        <v>749</v>
      </c>
      <c r="D286" s="1" t="s">
        <v>750</v>
      </c>
      <c r="E286" s="6" t="str" cm="1">
        <f t="array" ref="E286">IFERROR(VLOOKUP(A286,TRIM(Feuil2!$A$2:$C$440),3,1),"")</f>
        <v>0,5</v>
      </c>
      <c r="F286" s="6" t="str" cm="1">
        <f t="array" ref="F286">VLOOKUP(A286,TRIM(Feuil2!$A$2:$B$440),2,1)</f>
        <v>-</v>
      </c>
    </row>
    <row r="287" spans="1:6" x14ac:dyDescent="0.3">
      <c r="A287" s="1" t="s">
        <v>1836</v>
      </c>
      <c r="C287" s="1" t="s">
        <v>751</v>
      </c>
      <c r="E287" s="6" t="str" cm="1">
        <f t="array" ref="E287">IFERROR(VLOOKUP(A287,TRIM(Feuil2!$A$2:$C$440),3,1),"")</f>
        <v>35</v>
      </c>
      <c r="F287" s="6" t="str" cm="1">
        <f t="array" ref="F287">VLOOKUP(A287,TRIM(Feuil2!$A$2:$B$440),2,1)</f>
        <v>C.Timmer 1985</v>
      </c>
    </row>
    <row r="288" spans="1:6" ht="28.8" x14ac:dyDescent="0.3">
      <c r="A288" s="1" t="s">
        <v>752</v>
      </c>
      <c r="C288" s="1" t="s">
        <v>753</v>
      </c>
      <c r="D288" s="1" t="s">
        <v>754</v>
      </c>
      <c r="E288" s="6" t="str" cm="1">
        <f t="array" ref="E288">IFERROR(VLOOKUP(A288,TRIM(Feuil2!$A$2:$C$440),3,1),"")</f>
        <v>1</v>
      </c>
      <c r="F288" s="6" t="str" cm="1">
        <f t="array" ref="F288">VLOOKUP(A288,TRIM(Feuil2!$A$2:$B$440),2,1)</f>
        <v>Theriaque</v>
      </c>
    </row>
    <row r="289" spans="1:6" ht="28.8" x14ac:dyDescent="0.3">
      <c r="A289" s="1" t="s">
        <v>755</v>
      </c>
      <c r="C289" s="1" t="s">
        <v>756</v>
      </c>
      <c r="D289" s="1" t="s">
        <v>757</v>
      </c>
      <c r="E289" s="6" t="str" cm="1">
        <f t="array" ref="E289">IFERROR(VLOOKUP(A289,TRIM(Feuil2!$A$2:$C$440),3,1),"")</f>
        <v>1</v>
      </c>
      <c r="F289" s="6" t="str" cm="1">
        <f t="array" ref="F289">VLOOKUP(A289,TRIM(Feuil2!$A$2:$B$440),2,1)</f>
        <v>Theriaque</v>
      </c>
    </row>
    <row r="290" spans="1:6" ht="28.8" x14ac:dyDescent="0.3">
      <c r="A290" s="1" t="s">
        <v>758</v>
      </c>
      <c r="C290" s="1" t="s">
        <v>759</v>
      </c>
      <c r="D290" s="1" t="s">
        <v>760</v>
      </c>
      <c r="E290" s="6" t="str" cm="1">
        <f t="array" ref="E290">IFERROR(VLOOKUP(A290,TRIM(Feuil2!$A$2:$C$440),3,1),"")</f>
        <v>4</v>
      </c>
      <c r="F290" s="6" t="str" cm="1">
        <f t="array" ref="F290">VLOOKUP(A290,TRIM(Feuil2!$A$2:$B$440),2,1)</f>
        <v>D.Mctavish 1989</v>
      </c>
    </row>
    <row r="291" spans="1:6" ht="28.8" x14ac:dyDescent="0.3">
      <c r="A291" s="1" t="s">
        <v>761</v>
      </c>
      <c r="C291" s="1" t="s">
        <v>762</v>
      </c>
      <c r="D291" s="1" t="s">
        <v>763</v>
      </c>
      <c r="E291" s="6" t="str" cm="1">
        <f t="array" ref="E291">IFERROR(VLOOKUP(A291,TRIM(Feuil2!$A$2:$C$440),3,1),"")</f>
        <v>4</v>
      </c>
      <c r="F291" s="6" t="str" cm="1">
        <f t="array" ref="F291">VLOOKUP(A291,TRIM(Feuil2!$A$2:$B$440),2,1)</f>
        <v>C.Timmer 2000</v>
      </c>
    </row>
    <row r="292" spans="1:6" ht="57.6" x14ac:dyDescent="0.3">
      <c r="A292" s="1" t="s">
        <v>764</v>
      </c>
      <c r="C292" s="1" t="s">
        <v>765</v>
      </c>
      <c r="D292" s="1" t="s">
        <v>766</v>
      </c>
      <c r="E292" s="6" t="str" cm="1">
        <f t="array" ref="E292">IFERROR(VLOOKUP(A292,TRIM(Feuil2!$A$2:$C$440),3,1),"")</f>
        <v>49</v>
      </c>
      <c r="F292" s="6" t="str" cm="1">
        <f t="array" ref="F292">VLOOKUP(A292,TRIM(Feuil2!$A$2:$B$440),2,1)</f>
        <v>M.Affrime</v>
      </c>
    </row>
    <row r="293" spans="1:6" ht="43.2" x14ac:dyDescent="0.3">
      <c r="A293" s="1" t="s">
        <v>767</v>
      </c>
      <c r="C293" s="1" t="s">
        <v>768</v>
      </c>
      <c r="D293" s="1" t="s">
        <v>769</v>
      </c>
      <c r="E293" s="6" t="str" cm="1">
        <f t="array" ref="E293">IFERROR(VLOOKUP(A293,TRIM(Feuil2!$A$2:$C$440),3,1),"")</f>
        <v>86,5</v>
      </c>
      <c r="F293" s="6" t="str" cm="1">
        <f t="array" ref="F293">VLOOKUP(A293,TRIM(Feuil2!$A$2:$B$440),2,1)</f>
        <v/>
      </c>
    </row>
    <row r="294" spans="1:6" ht="28.8" x14ac:dyDescent="0.3">
      <c r="A294" s="1" t="s">
        <v>770</v>
      </c>
      <c r="C294" s="1" t="s">
        <v>771</v>
      </c>
      <c r="E294" s="6" t="str" cm="1">
        <f t="array" ref="E294">IFERROR(VLOOKUP(A294,TRIM(Feuil2!$A$2:$C$440),3,1),"")</f>
        <v>2,6</v>
      </c>
      <c r="F294" s="6" t="str" cm="1">
        <f t="array" ref="F294">VLOOKUP(A294,TRIM(Feuil2!$A$2:$B$440),2,1)</f>
        <v>J.Hasselstrom 1993</v>
      </c>
    </row>
    <row r="295" spans="1:6" ht="28.8" x14ac:dyDescent="0.3">
      <c r="A295" s="1" t="s">
        <v>772</v>
      </c>
      <c r="C295" s="1" t="s">
        <v>773</v>
      </c>
      <c r="D295" s="1" t="s">
        <v>774</v>
      </c>
      <c r="E295" s="6" t="str" cm="1">
        <f t="array" ref="E295">IFERROR(VLOOKUP(A295,TRIM(Feuil2!$A$2:$C$440),3,1),"")</f>
        <v>4,6</v>
      </c>
      <c r="F295" s="6" t="str" cm="1">
        <f t="array" ref="F295">VLOOKUP(A295,TRIM(Feuil2!$A$2:$B$440),2,1)</f>
        <v>A.Ward 1986</v>
      </c>
    </row>
    <row r="296" spans="1:6" x14ac:dyDescent="0.3">
      <c r="A296" s="1" t="s">
        <v>1400</v>
      </c>
      <c r="C296" s="1" t="s">
        <v>775</v>
      </c>
      <c r="D296" s="1" t="s">
        <v>776</v>
      </c>
      <c r="E296" s="6" t="str" cm="1">
        <f t="array" ref="E296">IFERROR(VLOOKUP(A296,TRIM(Feuil2!$A$2:$C$440),3,1),"")</f>
        <v>0,5</v>
      </c>
      <c r="F296" s="6" t="str" cm="1">
        <f t="array" ref="F296">VLOOKUP(A296,TRIM(Feuil2!$A$2:$B$440),2,1)</f>
        <v>Theriaque</v>
      </c>
    </row>
    <row r="297" spans="1:6" x14ac:dyDescent="0.3">
      <c r="A297" s="1" t="s">
        <v>2037</v>
      </c>
      <c r="C297" s="1" t="s">
        <v>777</v>
      </c>
      <c r="D297" s="1" t="s">
        <v>778</v>
      </c>
      <c r="E297" s="6" t="str" cm="1">
        <f t="array" ref="E297">IFERROR(VLOOKUP(A297,TRIM(Feuil2!$A$2:$C$440),3,1),"")</f>
        <v>0,5</v>
      </c>
      <c r="F297" s="6" t="str" cm="1">
        <f t="array" ref="F297">VLOOKUP(A297,TRIM(Feuil2!$A$2:$B$440),2,1)</f>
        <v>Theriaque</v>
      </c>
    </row>
    <row r="298" spans="1:6" ht="28.8" x14ac:dyDescent="0.3">
      <c r="A298" s="1" t="s">
        <v>779</v>
      </c>
      <c r="C298" s="1" t="s">
        <v>780</v>
      </c>
      <c r="D298" s="1" t="s">
        <v>781</v>
      </c>
      <c r="E298" s="6" t="str" cm="1">
        <f t="array" ref="E298">IFERROR(VLOOKUP(A298,TRIM(Feuil2!$A$2:$C$440),3,1),"")</f>
        <v>82</v>
      </c>
      <c r="F298" s="6" t="str" cm="1">
        <f t="array" ref="F298">VLOOKUP(A298,TRIM(Feuil2!$A$2:$B$440),2,1)</f>
        <v/>
      </c>
    </row>
    <row r="299" spans="1:6" ht="28.8" x14ac:dyDescent="0.3">
      <c r="A299" s="1" t="s">
        <v>782</v>
      </c>
      <c r="C299" s="1" t="s">
        <v>783</v>
      </c>
      <c r="D299" s="1" t="s">
        <v>784</v>
      </c>
      <c r="E299" s="6" t="str" cm="1">
        <f t="array" ref="E299">IFERROR(VLOOKUP(A299,TRIM(Feuil2!$A$2:$C$440),3,1),"")</f>
        <v>37</v>
      </c>
      <c r="F299" s="6" t="str" cm="1">
        <f t="array" ref="F299">VLOOKUP(A299,TRIM(Feuil2!$A$2:$B$440),2,1)</f>
        <v>C.Chiang 2002</v>
      </c>
    </row>
    <row r="300" spans="1:6" ht="28.8" x14ac:dyDescent="0.3">
      <c r="A300" s="1" t="s">
        <v>785</v>
      </c>
      <c r="C300" s="1" t="s">
        <v>786</v>
      </c>
      <c r="D300" s="1" t="s">
        <v>787</v>
      </c>
      <c r="E300" s="6" t="str" cm="1">
        <f t="array" ref="E300">IFERROR(VLOOKUP(A300,TRIM(Feuil2!$A$2:$C$440),3,1),"")</f>
        <v>48,5</v>
      </c>
      <c r="F300" s="6" t="str" cm="1">
        <f t="array" ref="F300">VLOOKUP(A300,TRIM(Feuil2!$A$2:$B$440),2,1)</f>
        <v>Theriaque</v>
      </c>
    </row>
    <row r="301" spans="1:6" ht="43.2" x14ac:dyDescent="0.3">
      <c r="A301" s="1" t="s">
        <v>1853</v>
      </c>
      <c r="C301" s="1" t="s">
        <v>788</v>
      </c>
      <c r="D301" s="1" t="s">
        <v>789</v>
      </c>
      <c r="E301" s="6" t="str" cm="1">
        <f t="array" ref="E301">IFERROR(VLOOKUP(A301,TRIM(Feuil2!$A$2:$C$440),3,1),"")</f>
        <v>85</v>
      </c>
      <c r="F301" s="6" t="str" cm="1">
        <f t="array" ref="F301">VLOOKUP(A301,TRIM(Feuil2!$A$2:$B$440),2,1)</f>
        <v>-</v>
      </c>
    </row>
    <row r="302" spans="1:6" x14ac:dyDescent="0.3">
      <c r="A302" s="1" t="s">
        <v>790</v>
      </c>
      <c r="C302" s="1" t="s">
        <v>791</v>
      </c>
      <c r="E302" s="6" t="str" cm="1">
        <f t="array" ref="E302">IFERROR(VLOOKUP(A302,TRIM(Feuil2!$A$2:$C$440),3,1),"")</f>
        <v>43,03</v>
      </c>
      <c r="F302" s="6" t="str" cm="1">
        <f t="array" ref="F302">VLOOKUP(A302,TRIM(Feuil2!$A$2:$B$440),2,1)</f>
        <v>Theriaque</v>
      </c>
    </row>
    <row r="303" spans="1:6" x14ac:dyDescent="0.3">
      <c r="A303" s="1" t="s">
        <v>792</v>
      </c>
      <c r="C303" s="1" t="s">
        <v>793</v>
      </c>
      <c r="D303" s="1" t="s">
        <v>794</v>
      </c>
      <c r="E303" s="6" t="str" cm="1">
        <f t="array" ref="E303">IFERROR(VLOOKUP(A303,TRIM(Feuil2!$A$2:$C$440),3,1),"")</f>
        <v>1</v>
      </c>
      <c r="F303" s="6" t="str" cm="1">
        <f t="array" ref="F303">VLOOKUP(A303,TRIM(Feuil2!$A$2:$B$440),2,1)</f>
        <v>Theriaque</v>
      </c>
    </row>
    <row r="304" spans="1:6" x14ac:dyDescent="0.3">
      <c r="A304" s="1" t="s">
        <v>795</v>
      </c>
      <c r="C304" s="1" t="s">
        <v>796</v>
      </c>
      <c r="D304" s="1" t="s">
        <v>797</v>
      </c>
      <c r="E304" s="6" t="str" cm="1">
        <f t="array" ref="E304">IFERROR(VLOOKUP(A304,TRIM(Feuil2!$A$2:$C$440),3,1),"")</f>
        <v>5</v>
      </c>
      <c r="F304" s="6" t="str" cm="1">
        <f t="array" ref="F304">VLOOKUP(A304,TRIM(Feuil2!$A$2:$B$440),2,1)</f>
        <v>Theriaque</v>
      </c>
    </row>
    <row r="305" spans="1:6" ht="28.8" x14ac:dyDescent="0.3">
      <c r="A305" s="1" t="s">
        <v>798</v>
      </c>
      <c r="C305" s="1" t="s">
        <v>799</v>
      </c>
      <c r="D305" s="1" t="s">
        <v>800</v>
      </c>
      <c r="E305" s="6" t="str" cm="1">
        <f t="array" ref="E305">IFERROR(VLOOKUP(A305,TRIM(Feuil2!$A$2:$C$440),3,1),"")</f>
        <v>1</v>
      </c>
      <c r="F305" s="6" t="str" cm="1">
        <f t="array" ref="F305">VLOOKUP(A305,TRIM(Feuil2!$A$2:$B$440),2,1)</f>
        <v>Theriaque</v>
      </c>
    </row>
    <row r="306" spans="1:6" ht="28.8" x14ac:dyDescent="0.3">
      <c r="A306" s="1" t="s">
        <v>801</v>
      </c>
      <c r="C306" s="1" t="s">
        <v>802</v>
      </c>
      <c r="D306" s="1" t="s">
        <v>803</v>
      </c>
      <c r="E306" s="6" t="str" cm="1">
        <f t="array" ref="E306">IFERROR(VLOOKUP(A306,TRIM(Feuil2!$A$2:$C$440),3,1),"")</f>
        <v>6,3</v>
      </c>
      <c r="F306" s="6" t="str" cm="1">
        <f t="array" ref="F306">VLOOKUP(A306,TRIM(Feuil2!$A$2:$B$440),2,1)</f>
        <v>A.Bernareggi 1998</v>
      </c>
    </row>
    <row r="307" spans="1:6" ht="28.8" x14ac:dyDescent="0.3">
      <c r="A307" s="1" t="s">
        <v>804</v>
      </c>
      <c r="C307" s="1" t="s">
        <v>805</v>
      </c>
      <c r="D307" s="1" t="s">
        <v>806</v>
      </c>
      <c r="E307" s="6" t="str" cm="1">
        <f t="array" ref="E307">IFERROR(VLOOKUP(A307,TRIM(Feuil2!$A$2:$C$440),3,1),"")</f>
        <v>40</v>
      </c>
      <c r="F307" s="6" t="str" cm="1">
        <f t="array" ref="F307">VLOOKUP(A307,TRIM(Feuil2!$A$2:$B$440),2,1)</f>
        <v>Theriaque</v>
      </c>
    </row>
    <row r="308" spans="1:6" x14ac:dyDescent="0.3">
      <c r="A308" s="1" t="s">
        <v>807</v>
      </c>
      <c r="C308" s="1" t="s">
        <v>808</v>
      </c>
      <c r="D308" s="1" t="s">
        <v>809</v>
      </c>
      <c r="E308" s="6" t="str" cm="1">
        <f t="array" ref="E308">IFERROR(VLOOKUP(A308,TRIM(Feuil2!$A$2:$C$440),3,1),"")</f>
        <v>3</v>
      </c>
      <c r="F308" s="6" t="str" cm="1">
        <f t="array" ref="F308">VLOOKUP(A308,TRIM(Feuil2!$A$2:$B$440),2,1)</f>
        <v>J.Nouws 1987</v>
      </c>
    </row>
    <row r="309" spans="1:6" x14ac:dyDescent="0.3">
      <c r="A309" s="1" t="s">
        <v>1864</v>
      </c>
      <c r="C309" s="1" t="s">
        <v>810</v>
      </c>
      <c r="D309" s="1" t="s">
        <v>811</v>
      </c>
      <c r="E309" s="6" t="str" cm="1">
        <f t="array" ref="E309">IFERROR(VLOOKUP(A309,TRIM(Feuil2!$A$2:$C$440),3,1),"")</f>
        <v>39,8</v>
      </c>
      <c r="F309" s="6" t="str" cm="1">
        <f t="array" ref="F309">VLOOKUP(A309,TRIM(Feuil2!$A$2:$B$440),2,1)</f>
        <v>S.Curry 1985</v>
      </c>
    </row>
    <row r="310" spans="1:6" x14ac:dyDescent="0.3">
      <c r="A310" s="1" t="s">
        <v>1867</v>
      </c>
      <c r="C310" s="1" t="s">
        <v>812</v>
      </c>
      <c r="D310" s="1" t="s">
        <v>813</v>
      </c>
      <c r="E310" s="6" t="str" cm="1">
        <f t="array" ref="E310">IFERROR(VLOOKUP(A310,TRIM(Feuil2!$A$2:$C$440),3,1),"")</f>
        <v>0,5</v>
      </c>
      <c r="F310" s="6" t="str" cm="1">
        <f t="array" ref="F310">VLOOKUP(A310,TRIM(Feuil2!$A$2:$B$440),2,1)</f>
        <v>Theriaque</v>
      </c>
    </row>
    <row r="311" spans="1:6" ht="28.8" x14ac:dyDescent="0.3">
      <c r="A311" s="1" t="s">
        <v>814</v>
      </c>
      <c r="C311" s="1" t="s">
        <v>815</v>
      </c>
      <c r="D311" s="1" t="s">
        <v>816</v>
      </c>
      <c r="E311" s="6" t="str" cm="1">
        <f t="array" ref="E311">IFERROR(VLOOKUP(A311,TRIM(Feuil2!$A$2:$C$440),3,1),"")</f>
        <v>70</v>
      </c>
      <c r="F311" s="6" t="str" cm="1">
        <f t="array" ref="F311">VLOOKUP(A311,TRIM(Feuil2!$A$2:$B$440),2,1)</f>
        <v>Theriaque</v>
      </c>
    </row>
    <row r="312" spans="1:6" x14ac:dyDescent="0.3">
      <c r="A312" s="1" t="s">
        <v>817</v>
      </c>
      <c r="C312" s="1" t="s">
        <v>818</v>
      </c>
      <c r="E312" s="6" t="str" cm="1">
        <f t="array" ref="E312">IFERROR(VLOOKUP(A312,TRIM(Feuil2!$A$2:$C$440),3,1),"")</f>
        <v>55</v>
      </c>
      <c r="F312" s="6" t="str" cm="1">
        <f t="array" ref="F312">VLOOKUP(A312,TRIM(Feuil2!$A$2:$B$440),2,1)</f>
        <v>A.Groll 2003</v>
      </c>
    </row>
    <row r="313" spans="1:6" ht="28.8" x14ac:dyDescent="0.3">
      <c r="A313" s="1" t="s">
        <v>819</v>
      </c>
      <c r="C313" s="1" t="s">
        <v>671</v>
      </c>
      <c r="D313" s="1" t="s">
        <v>820</v>
      </c>
      <c r="E313" s="6" t="str" cm="1">
        <f t="array" ref="E313">IFERROR(VLOOKUP(A313,TRIM(Feuil2!$A$2:$C$440),3,1),"")</f>
        <v>80</v>
      </c>
      <c r="F313" s="6" t="str" cm="1">
        <f t="array" ref="F313">VLOOKUP(A313,TRIM(Feuil2!$A$2:$B$440),2,1)</f>
        <v>Theriaque</v>
      </c>
    </row>
    <row r="314" spans="1:6" ht="28.8" x14ac:dyDescent="0.3">
      <c r="A314" s="1" t="s">
        <v>821</v>
      </c>
      <c r="C314" s="1" t="s">
        <v>822</v>
      </c>
      <c r="D314" s="1" t="s">
        <v>823</v>
      </c>
      <c r="E314" s="6" t="str" cm="1">
        <f t="array" ref="E314">IFERROR(VLOOKUP(A314,TRIM(Feuil2!$A$2:$C$440),3,1),"")</f>
        <v>47,55</v>
      </c>
      <c r="F314" s="6" t="str" cm="1">
        <f t="array" ref="F314">VLOOKUP(A314,TRIM(Feuil2!$A$2:$B$440),2,1)</f>
        <v>N.Bhana 2001</v>
      </c>
    </row>
    <row r="315" spans="1:6" ht="43.2" x14ac:dyDescent="0.3">
      <c r="A315" s="1" t="s">
        <v>1413</v>
      </c>
      <c r="C315" s="1" t="s">
        <v>824</v>
      </c>
      <c r="D315" s="1" t="s">
        <v>825</v>
      </c>
      <c r="E315" s="6" t="str" cm="1">
        <f t="array" ref="E315">IFERROR(VLOOKUP(A315,TRIM(Feuil2!$A$2:$C$440),3,1),"")</f>
        <v>100</v>
      </c>
      <c r="F315" s="6" t="str" cm="1">
        <f t="array" ref="F315">VLOOKUP(A315,TRIM(Feuil2!$A$2:$B$440),2,1)</f>
        <v>Theriaque</v>
      </c>
    </row>
    <row r="316" spans="1:6" ht="28.8" x14ac:dyDescent="0.3">
      <c r="A316" s="1" t="s">
        <v>826</v>
      </c>
      <c r="C316" s="1" t="s">
        <v>827</v>
      </c>
      <c r="D316" s="1" t="s">
        <v>828</v>
      </c>
      <c r="E316" s="6" t="str" cm="1">
        <f t="array" ref="E316">IFERROR(VLOOKUP(A316,TRIM(Feuil2!$A$2:$C$440),3,1),"")</f>
        <v>84,7</v>
      </c>
      <c r="F316" s="6" t="str" cm="1">
        <f t="array" ref="F316">VLOOKUP(A316,TRIM(Feuil2!$A$2:$B$440),2,1)</f>
        <v>Theriaque</v>
      </c>
    </row>
    <row r="317" spans="1:6" ht="28.8" x14ac:dyDescent="0.3">
      <c r="A317" s="1" t="s">
        <v>1414</v>
      </c>
      <c r="C317" s="1" t="s">
        <v>829</v>
      </c>
      <c r="D317" s="1" t="s">
        <v>830</v>
      </c>
      <c r="E317" s="6" t="str" cm="1">
        <f t="array" ref="E317">IFERROR(VLOOKUP(A317,TRIM(Feuil2!$A$2:$C$440),3,1),"")</f>
        <v>20</v>
      </c>
      <c r="F317" s="6" t="str" cm="1">
        <f t="array" ref="F317">VLOOKUP(A317,TRIM(Feuil2!$A$2:$B$440),2,1)</f>
        <v>Theriaque</v>
      </c>
    </row>
    <row r="318" spans="1:6" x14ac:dyDescent="0.3">
      <c r="A318" s="1" t="s">
        <v>831</v>
      </c>
      <c r="C318" s="1" t="s">
        <v>832</v>
      </c>
      <c r="E318" s="6" t="str" cm="1">
        <f t="array" ref="E318">IFERROR(VLOOKUP(A318,TRIM(Feuil2!$A$2:$C$440),3,1),"")</f>
        <v>5</v>
      </c>
      <c r="F318" s="6" t="str" cm="1">
        <f t="array" ref="F318">VLOOKUP(A318,TRIM(Feuil2!$A$2:$B$440),2,1)</f>
        <v>Theriaque</v>
      </c>
    </row>
    <row r="319" spans="1:6" x14ac:dyDescent="0.3">
      <c r="A319" s="1" t="s">
        <v>833</v>
      </c>
      <c r="C319" s="1" t="s">
        <v>834</v>
      </c>
      <c r="D319" s="1" t="s">
        <v>835</v>
      </c>
      <c r="E319" s="6" t="str" cm="1">
        <f t="array" ref="E319">IFERROR(VLOOKUP(A319,TRIM(Feuil2!$A$2:$C$440),3,1),"")</f>
        <v>5</v>
      </c>
      <c r="F319" s="6" t="str" cm="1">
        <f t="array" ref="F319">VLOOKUP(A319,TRIM(Feuil2!$A$2:$B$440),2,1)</f>
        <v>Theriaque</v>
      </c>
    </row>
    <row r="320" spans="1:6" ht="43.2" x14ac:dyDescent="0.3">
      <c r="A320" s="1" t="s">
        <v>836</v>
      </c>
      <c r="C320" s="1" t="s">
        <v>837</v>
      </c>
      <c r="D320" s="1" t="s">
        <v>838</v>
      </c>
      <c r="E320" s="6" t="str" cm="1">
        <f t="array" ref="E320">IFERROR(VLOOKUP(A320,TRIM(Feuil2!$A$2:$C$440),3,1),"")</f>
        <v>30</v>
      </c>
      <c r="F320" s="6" t="str" cm="1">
        <f t="array" ref="F320">VLOOKUP(A320,TRIM(Feuil2!$A$2:$B$440),2,1)</f>
        <v>http://www.pharmabolix.com/oxapen</v>
      </c>
    </row>
    <row r="321" spans="1:6" ht="43.2" x14ac:dyDescent="0.3">
      <c r="A321" s="1" t="s">
        <v>839</v>
      </c>
      <c r="C321" s="1" t="s">
        <v>840</v>
      </c>
      <c r="D321" s="1" t="s">
        <v>841</v>
      </c>
      <c r="E321" s="6" t="str" cm="1">
        <f t="array" ref="E321">IFERROR(VLOOKUP(A321,TRIM(Feuil2!$A$2:$C$440),3,1),"")</f>
        <v>30</v>
      </c>
      <c r="F321" s="6" t="str" cm="1">
        <f t="array" ref="F321">VLOOKUP(A321,TRIM(Feuil2!$A$2:$B$440),2,1)</f>
        <v>http://www.pharmabolix.com/oxapen</v>
      </c>
    </row>
    <row r="322" spans="1:6" ht="43.2" x14ac:dyDescent="0.3">
      <c r="A322" s="1" t="s">
        <v>839</v>
      </c>
      <c r="C322" s="1" t="s">
        <v>840</v>
      </c>
      <c r="D322" s="1" t="s">
        <v>841</v>
      </c>
      <c r="E322" s="6" t="str" cm="1">
        <f t="array" ref="E322">IFERROR(VLOOKUP(A322,TRIM(Feuil2!$A$2:$C$440),3,1),"")</f>
        <v>30</v>
      </c>
      <c r="F322" s="6" t="str" cm="1">
        <f t="array" ref="F322">VLOOKUP(A322,TRIM(Feuil2!$A$2:$B$440),2,1)</f>
        <v>http://www.pharmabolix.com/oxapen</v>
      </c>
    </row>
    <row r="323" spans="1:6" x14ac:dyDescent="0.3">
      <c r="A323" s="1" t="s">
        <v>1879</v>
      </c>
      <c r="C323" s="1" t="s">
        <v>842</v>
      </c>
      <c r="D323" s="1" t="s">
        <v>843</v>
      </c>
      <c r="E323" s="6" t="str" cm="1">
        <f t="array" ref="E323">IFERROR(VLOOKUP(A323,TRIM(Feuil2!$A$2:$C$440),3,1),"")</f>
        <v>1</v>
      </c>
      <c r="F323" s="6" t="str" cm="1">
        <f t="array" ref="F323">VLOOKUP(A323,TRIM(Feuil2!$A$2:$B$440),2,1)</f>
        <v>Theriaque</v>
      </c>
    </row>
    <row r="324" spans="1:6" ht="28.8" x14ac:dyDescent="0.3">
      <c r="A324" s="1" t="s">
        <v>844</v>
      </c>
      <c r="C324" s="1" t="s">
        <v>845</v>
      </c>
      <c r="D324" s="1" t="s">
        <v>846</v>
      </c>
      <c r="E324" s="6" t="str" cm="1">
        <f t="array" ref="E324">IFERROR(VLOOKUP(A324,TRIM(Feuil2!$A$2:$C$440),3,1),"")</f>
        <v>24,2</v>
      </c>
      <c r="F324" s="6" t="str" cm="1">
        <f t="array" ref="F324">VLOOKUP(A324,TRIM(Feuil2!$A$2:$B$440),2,1)</f>
        <v>A.Wadworth 1992</v>
      </c>
    </row>
    <row r="325" spans="1:6" x14ac:dyDescent="0.3">
      <c r="A325" s="1" t="s">
        <v>847</v>
      </c>
      <c r="C325" s="1" t="s">
        <v>848</v>
      </c>
      <c r="E325" s="6" t="str" cm="1">
        <f t="array" ref="E325">IFERROR(VLOOKUP(A325,TRIM(Feuil2!$A$2:$C$440),3,1),"")</f>
        <v>19</v>
      </c>
      <c r="F325" s="6" t="str" cm="1">
        <f t="array" ref="F325">VLOOKUP(A325,TRIM(Feuil2!$A$2:$B$440),2,1)</f>
        <v/>
      </c>
    </row>
    <row r="326" spans="1:6" ht="28.8" x14ac:dyDescent="0.3">
      <c r="A326" s="1" t="s">
        <v>1422</v>
      </c>
      <c r="C326" s="1" t="s">
        <v>849</v>
      </c>
      <c r="D326" s="1" t="s">
        <v>850</v>
      </c>
      <c r="E326" s="6" t="str" cm="1">
        <f t="array" ref="E326">IFERROR(VLOOKUP(A326,TRIM(Feuil2!$A$2:$C$440),3,1),"")</f>
        <v>70</v>
      </c>
      <c r="F326" s="6" t="str" cm="1">
        <f t="array" ref="F326">VLOOKUP(A326,TRIM(Feuil2!$A$2:$B$440),2,1)</f>
        <v>Theriaque</v>
      </c>
    </row>
    <row r="327" spans="1:6" ht="28.8" x14ac:dyDescent="0.3">
      <c r="A327" s="1" t="s">
        <v>851</v>
      </c>
      <c r="C327" s="1" t="s">
        <v>852</v>
      </c>
      <c r="D327" s="1" t="s">
        <v>853</v>
      </c>
      <c r="E327" s="6" t="str" cm="1">
        <f t="array" ref="E327">IFERROR(VLOOKUP(A327,TRIM(Feuil2!$A$2:$C$440),3,1),"")</f>
        <v>20</v>
      </c>
      <c r="F327" s="6" t="str" cm="1">
        <f t="array" ref="F327">VLOOKUP(A327,TRIM(Feuil2!$A$2:$B$440),2,1)</f>
        <v>A.Fitton 1996</v>
      </c>
    </row>
    <row r="328" spans="1:6" x14ac:dyDescent="0.3">
      <c r="A328" s="1" t="s">
        <v>1890</v>
      </c>
      <c r="C328" s="1" t="s">
        <v>854</v>
      </c>
      <c r="D328" s="1" t="s">
        <v>855</v>
      </c>
      <c r="E328" s="6" t="str" cm="1">
        <f t="array" ref="E328">IFERROR(VLOOKUP(A328,TRIM(Feuil2!$A$2:$C$440),3,1),"")</f>
        <v>5</v>
      </c>
      <c r="F328" s="6" t="str" cm="1">
        <f t="array" ref="F328">VLOOKUP(A328,TRIM(Feuil2!$A$2:$B$440),2,1)</f>
        <v>Theriaque</v>
      </c>
    </row>
    <row r="329" spans="1:6" ht="28.8" x14ac:dyDescent="0.3">
      <c r="A329" s="1" t="s">
        <v>1424</v>
      </c>
      <c r="C329" s="1" t="s">
        <v>856</v>
      </c>
      <c r="D329" s="1" t="s">
        <v>857</v>
      </c>
      <c r="E329" s="6" t="str" cm="1">
        <f t="array" ref="E329">IFERROR(VLOOKUP(A329,TRIM(Feuil2!$A$2:$C$440),3,1),"")</f>
        <v>3</v>
      </c>
      <c r="F329" s="6" t="str" cm="1">
        <f t="array" ref="F329">VLOOKUP(A329,TRIM(Feuil2!$A$2:$B$440),2,1)</f>
        <v>Theriaque</v>
      </c>
    </row>
    <row r="330" spans="1:6" ht="43.2" x14ac:dyDescent="0.3">
      <c r="A330" s="1" t="s">
        <v>858</v>
      </c>
      <c r="C330" s="1" t="s">
        <v>859</v>
      </c>
      <c r="D330" s="1" t="s">
        <v>860</v>
      </c>
      <c r="E330" s="6" t="str" cm="1">
        <f t="array" ref="E330">IFERROR(VLOOKUP(A330,TRIM(Feuil2!$A$2:$C$440),3,1),"")</f>
        <v>3</v>
      </c>
      <c r="F330" s="6" t="str" cm="1">
        <f t="array" ref="F330">VLOOKUP(A330,TRIM(Feuil2!$A$2:$B$440),2,1)</f>
        <v>Theriaque</v>
      </c>
    </row>
    <row r="331" spans="1:6" ht="28.8" x14ac:dyDescent="0.3">
      <c r="A331" s="1" t="s">
        <v>861</v>
      </c>
      <c r="C331" s="1" t="s">
        <v>862</v>
      </c>
      <c r="D331" s="1" t="s">
        <v>863</v>
      </c>
      <c r="E331" s="6" t="str" cm="1">
        <f t="array" ref="E331">IFERROR(VLOOKUP(A331,TRIM(Feuil2!$A$2:$C$440),3,1),"")</f>
        <v>1</v>
      </c>
      <c r="F331" s="6" t="str" cm="1">
        <f t="array" ref="F331">VLOOKUP(A331,TRIM(Feuil2!$A$2:$B$440),2,1)</f>
        <v>A.Rames 1990</v>
      </c>
    </row>
    <row r="332" spans="1:6" ht="28.8" x14ac:dyDescent="0.3">
      <c r="A332" s="1" t="s">
        <v>864</v>
      </c>
      <c r="C332" s="1" t="s">
        <v>865</v>
      </c>
      <c r="D332" s="1" t="s">
        <v>866</v>
      </c>
      <c r="E332" s="6" t="str" cm="1">
        <f t="array" ref="E332">IFERROR(VLOOKUP(A332,TRIM(Feuil2!$A$2:$C$440),3,1),"")</f>
        <v>14</v>
      </c>
      <c r="F332" s="6" t="str" cm="1">
        <f t="array" ref="F332">VLOOKUP(A332,TRIM(Feuil2!$A$2:$B$440),2,1)</f>
        <v>J.P Devissaguet 1989</v>
      </c>
    </row>
    <row r="333" spans="1:6" ht="28.8" x14ac:dyDescent="0.3">
      <c r="A333" s="1" t="s">
        <v>864</v>
      </c>
      <c r="C333" s="1" t="s">
        <v>865</v>
      </c>
      <c r="D333" s="1" t="s">
        <v>866</v>
      </c>
      <c r="E333" s="6" t="str" cm="1">
        <f t="array" ref="E333">IFERROR(VLOOKUP(A333,TRIM(Feuil2!$A$2:$C$440),3,1),"")</f>
        <v>14</v>
      </c>
      <c r="F333" s="6" t="str" cm="1">
        <f t="array" ref="F333">VLOOKUP(A333,TRIM(Feuil2!$A$2:$B$440),2,1)</f>
        <v>J.P Devissaguet 1989</v>
      </c>
    </row>
    <row r="334" spans="1:6" x14ac:dyDescent="0.3">
      <c r="A334" s="1" t="s">
        <v>1895</v>
      </c>
      <c r="C334" s="1" t="s">
        <v>870</v>
      </c>
      <c r="D334" s="1" t="s">
        <v>871</v>
      </c>
      <c r="E334" s="6" t="str" cm="1">
        <f t="array" ref="E334">IFERROR(VLOOKUP(A334,TRIM(Feuil2!$A$2:$C$440),3,1),"")</f>
        <v>37</v>
      </c>
      <c r="F334" s="6" t="str" cm="1">
        <f t="array" ref="F334">VLOOKUP(A334,TRIM(Feuil2!$A$2:$B$440),2,1)</f>
        <v>P.Lous 1954</v>
      </c>
    </row>
    <row r="335" spans="1:6" x14ac:dyDescent="0.3">
      <c r="A335" s="1" t="s">
        <v>867</v>
      </c>
      <c r="C335" s="1" t="s">
        <v>868</v>
      </c>
      <c r="D335" s="1" t="s">
        <v>869</v>
      </c>
      <c r="E335" s="6" t="str" cm="1">
        <f t="array" ref="E335">IFERROR(VLOOKUP(A335,TRIM(Feuil2!$A$2:$C$440),3,1),"")</f>
        <v>1</v>
      </c>
      <c r="F335" s="6" t="str" cm="1">
        <f t="array" ref="F335">VLOOKUP(A335,TRIM(Feuil2!$A$2:$B$440),2,1)</f>
        <v>Theriaque</v>
      </c>
    </row>
    <row r="336" spans="1:6" x14ac:dyDescent="0.3">
      <c r="A336" s="1" t="s">
        <v>872</v>
      </c>
      <c r="C336" s="1" t="s">
        <v>873</v>
      </c>
      <c r="E336" s="6" t="str" cm="1">
        <f t="array" ref="E336">IFERROR(VLOOKUP(A336,TRIM(Feuil2!$A$2:$C$440),3,1),"")</f>
        <v>0,5</v>
      </c>
      <c r="F336" s="6" t="str" cm="1">
        <f t="array" ref="F336">VLOOKUP(A336,TRIM(Feuil2!$A$2:$B$440),2,1)</f>
        <v>-</v>
      </c>
    </row>
    <row r="337" spans="1:6" ht="28.8" x14ac:dyDescent="0.3">
      <c r="A337" s="1" t="s">
        <v>2038</v>
      </c>
      <c r="C337" s="1" t="s">
        <v>874</v>
      </c>
      <c r="D337" s="1" t="s">
        <v>875</v>
      </c>
      <c r="E337" s="6" t="str" cm="1">
        <f t="array" ref="E337">IFERROR(VLOOKUP(A337,TRIM(Feuil2!$A$2:$C$440),3,1),"")</f>
        <v>0,5</v>
      </c>
      <c r="F337" s="6" t="str" cm="1">
        <f t="array" ref="F337">VLOOKUP(A337,TRIM(Feuil2!$A$2:$B$440),2,1)</f>
        <v>Theriaque</v>
      </c>
    </row>
    <row r="338" spans="1:6" ht="43.2" x14ac:dyDescent="0.3">
      <c r="A338" s="1" t="s">
        <v>876</v>
      </c>
      <c r="C338" s="1" t="s">
        <v>877</v>
      </c>
      <c r="D338" s="1" t="s">
        <v>878</v>
      </c>
      <c r="E338" s="6" t="str" cm="1">
        <f t="array" ref="E338">IFERROR(VLOOKUP(A338,TRIM(Feuil2!$A$2:$C$440),3,1),"")</f>
        <v>65</v>
      </c>
      <c r="F338" s="6" t="str" cm="1">
        <f t="array" ref="F338">VLOOKUP(A338,TRIM(Feuil2!$A$2:$B$440),2,1)</f>
        <v>Theriaque</v>
      </c>
    </row>
    <row r="339" spans="1:6" x14ac:dyDescent="0.3">
      <c r="A339" s="1" t="s">
        <v>879</v>
      </c>
      <c r="C339" s="1" t="s">
        <v>880</v>
      </c>
      <c r="D339" s="1" t="s">
        <v>881</v>
      </c>
      <c r="E339" s="6" t="str" cm="1">
        <f t="array" ref="E339">IFERROR(VLOOKUP(A339,TRIM(Feuil2!$A$2:$C$440),3,1),"")</f>
        <v>100</v>
      </c>
      <c r="F339" s="6" t="str" cm="1">
        <f t="array" ref="F339">VLOOKUP(A339,TRIM(Feuil2!$A$2:$B$440),2,1)</f>
        <v>M.Vernon 1991</v>
      </c>
    </row>
    <row r="340" spans="1:6" ht="28.8" x14ac:dyDescent="0.3">
      <c r="A340" s="1" t="s">
        <v>882</v>
      </c>
      <c r="C340" s="1" t="s">
        <v>883</v>
      </c>
      <c r="D340" s="1" t="s">
        <v>884</v>
      </c>
      <c r="E340" s="6" t="str" cm="1">
        <f t="array" ref="E340">IFERROR(VLOOKUP(A340,TRIM(Feuil2!$A$2:$C$440),3,1),"")</f>
        <v>100</v>
      </c>
      <c r="F340" s="6" t="str" cm="1">
        <f t="array" ref="F340">VLOOKUP(A340,TRIM(Feuil2!$A$2:$B$440),2,1)</f>
        <v>M.Vernon 1991</v>
      </c>
    </row>
    <row r="341" spans="1:6" x14ac:dyDescent="0.3">
      <c r="A341" s="1" t="s">
        <v>885</v>
      </c>
      <c r="C341" s="1" t="s">
        <v>886</v>
      </c>
      <c r="E341" s="6" t="str" cm="1">
        <f t="array" ref="E341">IFERROR(VLOOKUP(A341,TRIM(Feuil2!$A$2:$C$440),3,1),"")</f>
        <v>95</v>
      </c>
      <c r="F341" s="6" t="str" cm="1">
        <f t="array" ref="F341">VLOOKUP(A341,TRIM(Feuil2!$A$2:$B$440),2,1)</f>
        <v>R.Muktar 2005</v>
      </c>
    </row>
    <row r="342" spans="1:6" x14ac:dyDescent="0.3">
      <c r="A342" s="1" t="s">
        <v>887</v>
      </c>
      <c r="C342" s="1" t="s">
        <v>888</v>
      </c>
      <c r="D342" s="1" t="s">
        <v>889</v>
      </c>
      <c r="E342" s="6" t="str" cm="1">
        <f t="array" ref="E342">IFERROR(VLOOKUP(A342,TRIM(Feuil2!$A$2:$C$440),3,1),"")</f>
        <v>90</v>
      </c>
      <c r="F342" s="6" t="str" cm="1">
        <f t="array" ref="F342">VLOOKUP(A342,TRIM(Feuil2!$A$2:$B$440),2,1)</f>
        <v>-</v>
      </c>
    </row>
    <row r="343" spans="1:6" ht="28.8" x14ac:dyDescent="0.3">
      <c r="A343" s="1" t="s">
        <v>890</v>
      </c>
      <c r="C343" s="1" t="s">
        <v>891</v>
      </c>
      <c r="D343" s="1" t="s">
        <v>892</v>
      </c>
      <c r="E343" s="6" t="str" cm="1">
        <f t="array" ref="E343">IFERROR(VLOOKUP(A343,TRIM(Feuil2!$A$2:$C$440),3,1),"")</f>
        <v>92</v>
      </c>
      <c r="F343" s="6" t="str" cm="1">
        <f t="array" ref="F343">VLOOKUP(A343,TRIM(Feuil2!$A$2:$B$440),2,1)</f>
        <v>Theriaque</v>
      </c>
    </row>
    <row r="344" spans="1:6" ht="28.8" x14ac:dyDescent="0.3">
      <c r="A344" s="1" t="s">
        <v>893</v>
      </c>
      <c r="C344" s="1" t="s">
        <v>894</v>
      </c>
      <c r="D344" s="1" t="s">
        <v>895</v>
      </c>
      <c r="E344" s="6" t="str" cm="1">
        <f t="array" ref="E344">IFERROR(VLOOKUP(A344,TRIM(Feuil2!$A$2:$C$440),3,1),"")</f>
        <v>81</v>
      </c>
      <c r="F344" s="6" t="str" cm="1">
        <f t="array" ref="F344">VLOOKUP(A344,TRIM(Feuil2!$A$2:$B$440),2,1)</f>
        <v>V.Quion 1994</v>
      </c>
    </row>
    <row r="345" spans="1:6" ht="28.8" x14ac:dyDescent="0.3">
      <c r="A345" s="1" t="s">
        <v>896</v>
      </c>
      <c r="C345" s="1" t="s">
        <v>897</v>
      </c>
      <c r="D345" s="1" t="s">
        <v>898</v>
      </c>
      <c r="E345" s="6" t="str" cm="1">
        <f t="array" ref="E345">IFERROR(VLOOKUP(A345,TRIM(Feuil2!$A$2:$C$440),3,1),"")</f>
        <v>3</v>
      </c>
      <c r="F345" s="6" t="str" cm="1">
        <f t="array" ref="F345">VLOOKUP(A345,TRIM(Feuil2!$A$2:$B$440),2,1)</f>
        <v>Theriaque</v>
      </c>
    </row>
    <row r="346" spans="1:6" x14ac:dyDescent="0.3">
      <c r="A346" s="1" t="s">
        <v>899</v>
      </c>
      <c r="C346" s="1" t="s">
        <v>900</v>
      </c>
      <c r="E346" s="6" t="str" cm="1">
        <f t="array" ref="E346">IFERROR(VLOOKUP(A346,TRIM(Feuil2!$A$2:$C$440),3,1),"")</f>
        <v>3</v>
      </c>
      <c r="F346" s="6" t="str" cm="1">
        <f t="array" ref="F346">VLOOKUP(A346,TRIM(Feuil2!$A$2:$B$440),2,1)</f>
        <v>Theriaque</v>
      </c>
    </row>
    <row r="347" spans="1:6" ht="28.8" x14ac:dyDescent="0.3">
      <c r="A347" s="1" t="s">
        <v>901</v>
      </c>
      <c r="C347" s="1" t="s">
        <v>902</v>
      </c>
      <c r="D347" s="1" t="s">
        <v>903</v>
      </c>
      <c r="E347" s="6" t="str" cm="1">
        <f t="array" ref="E347">IFERROR(VLOOKUP(A347,TRIM(Feuil2!$A$2:$C$440),3,1),"")</f>
        <v>20</v>
      </c>
      <c r="F347" s="6" t="str" cm="1">
        <f t="array" ref="F347">VLOOKUP(A347,TRIM(Feuil2!$A$2:$B$440),2,1)</f>
        <v>Theriaque</v>
      </c>
    </row>
    <row r="348" spans="1:6" ht="28.8" x14ac:dyDescent="0.3">
      <c r="A348" s="1" t="s">
        <v>904</v>
      </c>
      <c r="C348" s="1" t="s">
        <v>905</v>
      </c>
      <c r="D348" s="1" t="s">
        <v>906</v>
      </c>
      <c r="E348" s="6" t="str" cm="1">
        <f t="array" ref="E348">IFERROR(VLOOKUP(A348,TRIM(Feuil2!$A$2:$C$440),3,1),"")</f>
        <v>98</v>
      </c>
      <c r="F348" s="6" t="str" cm="1">
        <f t="array" ref="F348">VLOOKUP(A348,TRIM(Feuil2!$A$2:$B$440),2,1)</f>
        <v>Noor M. Gajraj 2005</v>
      </c>
    </row>
    <row r="349" spans="1:6" ht="28.8" x14ac:dyDescent="0.3">
      <c r="A349" s="1" t="s">
        <v>907</v>
      </c>
      <c r="C349" s="1" t="s">
        <v>908</v>
      </c>
      <c r="D349" s="1" t="s">
        <v>909</v>
      </c>
      <c r="E349" s="6" t="str" cm="1">
        <f t="array" ref="E349">IFERROR(VLOOKUP(A349,TRIM(Feuil2!$A$2:$C$440),3,1),"")</f>
        <v>98</v>
      </c>
      <c r="F349" s="6" t="str" cm="1">
        <f t="array" ref="F349">VLOOKUP(A349,TRIM(Feuil2!$A$2:$B$440),2,1)</f>
        <v>Noor M. Gajraj 2005</v>
      </c>
    </row>
    <row r="350" spans="1:6" x14ac:dyDescent="0.3">
      <c r="A350" s="1" t="s">
        <v>910</v>
      </c>
      <c r="C350" s="1" t="s">
        <v>911</v>
      </c>
      <c r="D350" s="1" t="s">
        <v>912</v>
      </c>
      <c r="E350" s="6" t="str" cm="1">
        <f t="array" ref="E350">IFERROR(VLOOKUP(A350,TRIM(Feuil2!$A$2:$C$440),3,1),"")</f>
        <v>42,3</v>
      </c>
      <c r="F350" s="6" t="str" cm="1">
        <f t="array" ref="F350">VLOOKUP(A350,TRIM(Feuil2!$A$2:$B$440),2,1)</f>
        <v>R.Kauffman 1977</v>
      </c>
    </row>
    <row r="351" spans="1:6" ht="57.6" x14ac:dyDescent="0.3">
      <c r="A351" s="1" t="s">
        <v>913</v>
      </c>
      <c r="C351" s="1" t="s">
        <v>914</v>
      </c>
      <c r="D351" s="1" t="s">
        <v>915</v>
      </c>
      <c r="E351" s="6" t="str" cm="1">
        <f t="array" ref="E351">IFERROR(VLOOKUP(A351,TRIM(Feuil2!$A$2:$C$440),3,1),"")</f>
        <v>42,3</v>
      </c>
      <c r="F351" s="6" t="str" cm="1">
        <f t="array" ref="F351">VLOOKUP(A351,TRIM(Feuil2!$A$2:$B$440),2,1)</f>
        <v>R.Kauffman 1977</v>
      </c>
    </row>
    <row r="352" spans="1:6" ht="43.2" x14ac:dyDescent="0.3">
      <c r="A352" s="1" t="s">
        <v>916</v>
      </c>
      <c r="C352" s="1" t="s">
        <v>917</v>
      </c>
      <c r="D352" s="1" t="s">
        <v>918</v>
      </c>
      <c r="E352" s="6" t="str" cm="1">
        <f t="array" ref="E352">IFERROR(VLOOKUP(A352,TRIM(Feuil2!$A$2:$C$440),3,1),"")</f>
        <v>42,3</v>
      </c>
      <c r="F352" s="6" t="str" cm="1">
        <f t="array" ref="F352">VLOOKUP(A352,TRIM(Feuil2!$A$2:$B$440),2,1)</f>
        <v>R.Kauffman 1977</v>
      </c>
    </row>
    <row r="353" spans="1:6" ht="28.8" x14ac:dyDescent="0.3">
      <c r="A353" s="1" t="s">
        <v>919</v>
      </c>
      <c r="C353" s="1" t="s">
        <v>920</v>
      </c>
      <c r="D353" s="1" t="s">
        <v>921</v>
      </c>
      <c r="E353" s="6" t="str" cm="1">
        <f t="array" ref="E353">IFERROR(VLOOKUP(A353,TRIM(Feuil2!$A$2:$C$440),3,1),"")</f>
        <v>4</v>
      </c>
      <c r="F353" s="6" t="str" cm="1">
        <f t="array" ref="F353">VLOOKUP(A353,TRIM(Feuil2!$A$2:$B$440),2,1)</f>
        <v>Theriaque</v>
      </c>
    </row>
    <row r="354" spans="1:6" x14ac:dyDescent="0.3">
      <c r="A354" s="1" t="s">
        <v>922</v>
      </c>
      <c r="E354" s="6" t="str" cm="1">
        <f t="array" ref="E354">IFERROR(VLOOKUP(A354,TRIM(Feuil2!$A$2:$C$440),3,1),"")</f>
        <v>4</v>
      </c>
      <c r="F354" s="6" t="str" cm="1">
        <f t="array" ref="F354">VLOOKUP(A354,TRIM(Feuil2!$A$2:$B$440),2,1)</f>
        <v>Theriaque</v>
      </c>
    </row>
    <row r="355" spans="1:6" x14ac:dyDescent="0.3">
      <c r="A355" s="1" t="s">
        <v>923</v>
      </c>
      <c r="C355" s="1" t="s">
        <v>924</v>
      </c>
      <c r="D355" s="1" t="s">
        <v>925</v>
      </c>
      <c r="E355" s="6" t="str" cm="1">
        <f t="array" ref="E355">IFERROR(VLOOKUP(A355,TRIM(Feuil2!$A$2:$C$440),3,1),"")</f>
        <v>0,5</v>
      </c>
      <c r="F355" s="6" t="str" cm="1">
        <f t="array" ref="F355">VLOOKUP(A355,TRIM(Feuil2!$A$2:$B$440),2,1)</f>
        <v>Theriaque</v>
      </c>
    </row>
    <row r="356" spans="1:6" ht="28.8" x14ac:dyDescent="0.3">
      <c r="A356" s="1" t="s">
        <v>926</v>
      </c>
      <c r="C356" s="1" t="s">
        <v>927</v>
      </c>
      <c r="D356" s="1" t="s">
        <v>928</v>
      </c>
      <c r="E356" s="6" t="str" cm="1">
        <f t="array" ref="E356">IFERROR(VLOOKUP(A356,TRIM(Feuil2!$A$2:$C$440),3,1),"")</f>
        <v>5</v>
      </c>
      <c r="F356" s="6" t="str" cm="1">
        <f t="array" ref="F356">VLOOKUP(A356,TRIM(Feuil2!$A$2:$B$440),2,1)</f>
        <v>Theriaque</v>
      </c>
    </row>
    <row r="357" spans="1:6" ht="28.8" x14ac:dyDescent="0.3">
      <c r="A357" s="1" t="s">
        <v>929</v>
      </c>
      <c r="C357" s="1" t="s">
        <v>930</v>
      </c>
      <c r="D357" s="1" t="s">
        <v>931</v>
      </c>
      <c r="E357" s="6" t="str" cm="1">
        <f t="array" ref="E357">IFERROR(VLOOKUP(A357,TRIM(Feuil2!$A$2:$C$440),3,1),"")</f>
        <v>15</v>
      </c>
      <c r="F357" s="6" t="str" cm="1">
        <f t="array" ref="F357">VLOOKUP(A357,TRIM(Feuil2!$A$2:$B$440),2,1)</f>
        <v>P. Hall 1993</v>
      </c>
    </row>
    <row r="358" spans="1:6" ht="28.8" x14ac:dyDescent="0.3">
      <c r="A358" s="1" t="s">
        <v>1919</v>
      </c>
      <c r="C358" s="1" t="s">
        <v>932</v>
      </c>
      <c r="D358" s="1" t="s">
        <v>933</v>
      </c>
      <c r="E358" s="6" t="str" cm="1">
        <f t="array" ref="E358">IFERROR(VLOOKUP(A358,TRIM(Feuil2!$A$2:$C$440),3,1),"")</f>
        <v>10</v>
      </c>
      <c r="F358" s="6" t="str" cm="1">
        <f t="array" ref="F358">VLOOKUP(A358,TRIM(Feuil2!$A$2:$B$440),2,1)</f>
        <v>Theriaque</v>
      </c>
    </row>
    <row r="359" spans="1:6" ht="28.8" x14ac:dyDescent="0.3">
      <c r="A359" s="1" t="s">
        <v>1921</v>
      </c>
      <c r="C359" s="1" t="s">
        <v>934</v>
      </c>
      <c r="D359" s="1" t="s">
        <v>935</v>
      </c>
      <c r="E359" s="6" t="str" cm="1">
        <f t="array" ref="E359">IFERROR(VLOOKUP(A359,TRIM(Feuil2!$A$2:$C$440),3,1),"")</f>
        <v>0,5</v>
      </c>
      <c r="F359" s="6" t="str" cm="1">
        <f t="array" ref="F359">VLOOKUP(A359,TRIM(Feuil2!$A$2:$B$440),2,1)</f>
        <v>Theriaque</v>
      </c>
    </row>
    <row r="360" spans="1:6" ht="28.8" x14ac:dyDescent="0.3">
      <c r="A360" s="1" t="s">
        <v>936</v>
      </c>
      <c r="C360" s="1" t="s">
        <v>937</v>
      </c>
      <c r="D360" s="1" t="s">
        <v>938</v>
      </c>
      <c r="E360" s="6" t="str" cm="1">
        <f t="array" ref="E360">IFERROR(VLOOKUP(A360,TRIM(Feuil2!$A$2:$C$440),3,1),"")</f>
        <v>31,8</v>
      </c>
      <c r="F360" s="6" t="str" cm="1">
        <f t="array" ref="F360">VLOOKUP(A360,TRIM(Feuil2!$A$2:$B$440),2,1)</f>
        <v>M.Verho</v>
      </c>
    </row>
    <row r="361" spans="1:6" ht="28.8" x14ac:dyDescent="0.3">
      <c r="A361" s="1" t="s">
        <v>939</v>
      </c>
      <c r="C361" s="1" t="s">
        <v>940</v>
      </c>
      <c r="D361" s="1" t="s">
        <v>941</v>
      </c>
      <c r="E361" s="6" t="str" cm="1">
        <f t="array" ref="E361">IFERROR(VLOOKUP(A361,TRIM(Feuil2!$A$2:$C$440),3,1),"")</f>
        <v>50</v>
      </c>
      <c r="F361" s="6" t="str" cm="1">
        <f t="array" ref="F361">VLOOKUP(A361,TRIM(Feuil2!$A$2:$B$440),2,1)</f>
        <v>Theriaque</v>
      </c>
    </row>
    <row r="362" spans="1:6" ht="28.8" x14ac:dyDescent="0.3">
      <c r="A362" s="1" t="s">
        <v>1925</v>
      </c>
      <c r="C362" s="1" t="s">
        <v>942</v>
      </c>
      <c r="E362" s="6" t="str" cm="1">
        <f t="array" ref="E362">IFERROR(VLOOKUP(A362,TRIM(Feuil2!$A$2:$C$440),3,1),"")</f>
        <v>9</v>
      </c>
      <c r="F362" s="6" t="str" cm="1">
        <f t="array" ref="F362">VLOOKUP(A362,TRIM(Feuil2!$A$2:$B$440),2,1)</f>
        <v>D.M.F Edwards 1995</v>
      </c>
    </row>
    <row r="363" spans="1:6" ht="28.8" x14ac:dyDescent="0.3">
      <c r="A363" s="1" t="s">
        <v>1453</v>
      </c>
      <c r="C363" s="1" t="s">
        <v>943</v>
      </c>
      <c r="D363" s="1" t="s">
        <v>944</v>
      </c>
      <c r="E363" s="6" t="str" cm="1">
        <f t="array" ref="E363">IFERROR(VLOOKUP(A363,TRIM(Feuil2!$A$2:$C$440),3,1),"")</f>
        <v>5,5</v>
      </c>
      <c r="F363" s="6" t="str" cm="1">
        <f t="array" ref="F363">VLOOKUP(A363,TRIM(Feuil2!$A$2:$B$440),2,1)</f>
        <v>P.N.M Van Heiningen 1999</v>
      </c>
    </row>
    <row r="364" spans="1:6" ht="28.8" x14ac:dyDescent="0.3">
      <c r="A364" s="1" t="s">
        <v>945</v>
      </c>
      <c r="C364" s="1" t="s">
        <v>946</v>
      </c>
      <c r="D364" s="1" t="s">
        <v>947</v>
      </c>
      <c r="E364" s="6" t="str" cm="1">
        <f t="array" ref="E364">IFERROR(VLOOKUP(A364,TRIM(Feuil2!$A$2:$C$440),3,1),"")</f>
        <v>0,5</v>
      </c>
      <c r="F364" s="6" t="str" cm="1">
        <f t="array" ref="F364">VLOOKUP(A364,TRIM(Feuil2!$A$2:$B$440),2,1)</f>
        <v>Theriaque</v>
      </c>
    </row>
    <row r="365" spans="1:6" x14ac:dyDescent="0.3">
      <c r="A365" s="1" t="s">
        <v>948</v>
      </c>
      <c r="C365" s="1" t="s">
        <v>949</v>
      </c>
      <c r="D365" s="1" t="s">
        <v>950</v>
      </c>
      <c r="E365" s="6" t="str" cm="1">
        <f t="array" ref="E365">IFERROR(VLOOKUP(A365,TRIM(Feuil2!$A$2:$C$440),3,1),"")</f>
        <v>18</v>
      </c>
      <c r="F365" s="6" t="str" cm="1">
        <f t="array" ref="F365">VLOOKUP(A365,TRIM(Feuil2!$A$2:$B$440),2,1)</f>
        <v>Theriaque</v>
      </c>
    </row>
    <row r="366" spans="1:6" ht="57.6" x14ac:dyDescent="0.3">
      <c r="A366" s="1" t="s">
        <v>951</v>
      </c>
      <c r="C366" s="1" t="s">
        <v>952</v>
      </c>
      <c r="D366" s="1" t="s">
        <v>953</v>
      </c>
      <c r="E366" s="6" t="str" cm="1">
        <f t="array" ref="E366">IFERROR(VLOOKUP(A366,TRIM(Feuil2!$A$2:$C$440),3,1),"")</f>
        <v>97,3</v>
      </c>
      <c r="F366" s="6" t="str" cm="1">
        <f t="array" ref="F366">VLOOKUP(A366,TRIM(Feuil2!$A$2:$B$440),2,1)</f>
        <v>Theriaque</v>
      </c>
    </row>
    <row r="367" spans="1:6" x14ac:dyDescent="0.3">
      <c r="A367" s="1" t="s">
        <v>1933</v>
      </c>
      <c r="C367" s="1" t="s">
        <v>954</v>
      </c>
      <c r="E367" s="6" t="str" cm="1">
        <f t="array" ref="E367">IFERROR(VLOOKUP(A367,TRIM(Feuil2!$A$2:$C$440),3,1),"")</f>
        <v>45</v>
      </c>
      <c r="F367" s="6" t="str" cm="1">
        <f t="array" ref="F367">VLOOKUP(A367,TRIM(Feuil2!$A$2:$B$440),2,1)</f>
        <v>Theriaque</v>
      </c>
    </row>
    <row r="368" spans="1:6" ht="28.8" x14ac:dyDescent="0.3">
      <c r="A368" s="1" t="s">
        <v>955</v>
      </c>
      <c r="C368" s="1" t="s">
        <v>956</v>
      </c>
      <c r="D368" s="1" t="s">
        <v>957</v>
      </c>
      <c r="E368" s="6" t="str" cm="1">
        <f t="array" ref="E368">IFERROR(VLOOKUP(A368,TRIM(Feuil2!$A$2:$C$440),3,1),"")</f>
        <v>31</v>
      </c>
      <c r="F368" s="6" t="str" cm="1">
        <f t="array" ref="F368">VLOOKUP(A368,TRIM(Feuil2!$A$2:$B$440),2,1)</f>
        <v>W,Mueck 2008</v>
      </c>
    </row>
    <row r="369" spans="1:6" ht="28.8" x14ac:dyDescent="0.3">
      <c r="A369" s="1" t="s">
        <v>958</v>
      </c>
      <c r="C369" s="1" t="s">
        <v>959</v>
      </c>
      <c r="D369" s="1" t="s">
        <v>960</v>
      </c>
      <c r="E369" s="6" t="str" cm="1">
        <f t="array" ref="E369">IFERROR(VLOOKUP(A369,TRIM(Feuil2!$A$2:$C$440),3,1),"")</f>
        <v>1,5</v>
      </c>
      <c r="F369" s="6" t="str" cm="1">
        <f t="array" ref="F369">VLOOKUP(A369,TRIM(Feuil2!$A$2:$B$440),2,1)</f>
        <v>B.Williams 2003</v>
      </c>
    </row>
    <row r="370" spans="1:6" ht="28.8" x14ac:dyDescent="0.3">
      <c r="A370" s="1" t="s">
        <v>961</v>
      </c>
      <c r="C370" s="1" t="s">
        <v>962</v>
      </c>
      <c r="D370" s="1" t="s">
        <v>963</v>
      </c>
      <c r="E370" s="6" t="str" cm="1">
        <f t="array" ref="E370">IFERROR(VLOOKUP(A370,TRIM(Feuil2!$A$2:$C$440),3,1),"")</f>
        <v>10</v>
      </c>
      <c r="F370" s="6" t="str" cm="1">
        <f t="array" ref="F370">VLOOKUP(A370,TRIM(Feuil2!$A$2:$B$440),2,1)</f>
        <v>A.Matheson 2000</v>
      </c>
    </row>
    <row r="371" spans="1:6" ht="43.2" x14ac:dyDescent="0.3">
      <c r="A371" s="1" t="s">
        <v>964</v>
      </c>
      <c r="C371" s="1" t="s">
        <v>965</v>
      </c>
      <c r="D371" s="1" t="s">
        <v>966</v>
      </c>
      <c r="E371" s="6" t="str" cm="1">
        <f t="array" ref="E371">IFERROR(VLOOKUP(A371,TRIM(Feuil2!$A$2:$C$440),3,1),"")</f>
        <v>1</v>
      </c>
      <c r="F371" s="6" t="str" cm="1">
        <f t="array" ref="F371">VLOOKUP(A371,TRIM(Feuil2!$A$2:$B$440),2,1)</f>
        <v>Theriaque</v>
      </c>
    </row>
    <row r="372" spans="1:6" ht="57.6" x14ac:dyDescent="0.3">
      <c r="A372" s="1" t="s">
        <v>967</v>
      </c>
      <c r="C372" s="1" t="s">
        <v>968</v>
      </c>
      <c r="D372" s="1" t="s">
        <v>969</v>
      </c>
      <c r="E372" s="6" t="str" cm="1">
        <f t="array" ref="E372">IFERROR(VLOOKUP(A372,TRIM(Feuil2!$A$2:$C$440),3,1),"")</f>
        <v>55</v>
      </c>
      <c r="F372" s="6" t="str" cm="1">
        <f t="array" ref="F372">VLOOKUP(A372,TRIM(Feuil2!$A$2:$B$440),2,1)</f>
        <v>A.Young 1989</v>
      </c>
    </row>
    <row r="373" spans="1:6" ht="28.8" x14ac:dyDescent="0.3">
      <c r="A373" s="1" t="s">
        <v>970</v>
      </c>
      <c r="C373" s="1" t="s">
        <v>971</v>
      </c>
      <c r="D373" s="1" t="s">
        <v>972</v>
      </c>
      <c r="E373" s="6" t="str" cm="1">
        <f t="array" ref="E373">IFERROR(VLOOKUP(A373,TRIM(Feuil2!$A$2:$C$440),3,1),"")</f>
        <v>5</v>
      </c>
      <c r="F373" s="6" t="str" cm="1">
        <f t="array" ref="F373">VLOOKUP(A373,TRIM(Feuil2!$A$2:$B$440),2,1)</f>
        <v>Theriaque</v>
      </c>
    </row>
    <row r="374" spans="1:6" x14ac:dyDescent="0.3">
      <c r="A374" s="1" t="s">
        <v>973</v>
      </c>
      <c r="C374" s="1" t="s">
        <v>974</v>
      </c>
      <c r="D374" s="1" t="s">
        <v>975</v>
      </c>
      <c r="E374" s="6" t="str" cm="1">
        <f t="array" ref="E374">IFERROR(VLOOKUP(A374,TRIM(Feuil2!$A$2:$C$440),3,1),"")</f>
        <v>5</v>
      </c>
      <c r="F374" s="6" t="str" cm="1">
        <f t="array" ref="F374">VLOOKUP(A374,TRIM(Feuil2!$A$2:$B$440),2,1)</f>
        <v>Theriaque</v>
      </c>
    </row>
    <row r="375" spans="1:6" x14ac:dyDescent="0.3">
      <c r="A375" s="1" t="s">
        <v>976</v>
      </c>
      <c r="C375" s="1" t="s">
        <v>977</v>
      </c>
      <c r="D375" s="1" t="s">
        <v>978</v>
      </c>
      <c r="E375" s="6" t="str" cm="1">
        <f t="array" ref="E375">IFERROR(VLOOKUP(A375,TRIM(Feuil2!$A$2:$C$440),3,1),"")</f>
        <v>64,2</v>
      </c>
      <c r="F375" s="6" t="str" cm="1">
        <f t="array" ref="F375">VLOOKUP(A375,TRIM(Feuil2!$A$2:$B$440),2,1)</f>
        <v>D.J Morgan 1986</v>
      </c>
    </row>
    <row r="376" spans="1:6" ht="28.8" x14ac:dyDescent="0.3">
      <c r="A376" s="1" t="s">
        <v>1462</v>
      </c>
      <c r="C376" s="1" t="s">
        <v>979</v>
      </c>
      <c r="D376" s="1" t="s">
        <v>980</v>
      </c>
      <c r="E376" s="6" t="str" cm="1">
        <f t="array" ref="E376">IFERROR(VLOOKUP(A376,TRIM(Feuil2!$A$2:$C$440),3,1),"")</f>
        <v>5</v>
      </c>
      <c r="F376" s="6" t="str" cm="1">
        <f t="array" ref="F376">VLOOKUP(A376,TRIM(Feuil2!$A$2:$B$440),2,1)</f>
        <v>G.R Manchee 1993</v>
      </c>
    </row>
    <row r="377" spans="1:6" ht="28.8" x14ac:dyDescent="0.3">
      <c r="A377" s="1" t="s">
        <v>981</v>
      </c>
      <c r="C377" s="1" t="s">
        <v>982</v>
      </c>
      <c r="D377" s="1" t="s">
        <v>983</v>
      </c>
      <c r="E377" s="6" t="str" cm="1">
        <f t="array" ref="E377">IFERROR(VLOOKUP(A377,TRIM(Feuil2!$A$2:$C$440),3,1),"")</f>
        <v>46</v>
      </c>
      <c r="F377" s="6" t="str" cm="1">
        <f t="array" ref="F377">VLOOKUP(A377,TRIM(Feuil2!$A$2:$B$440),2,1)</f>
        <v>Theriaque</v>
      </c>
    </row>
    <row r="378" spans="1:6" ht="28.8" x14ac:dyDescent="0.3">
      <c r="A378" s="1" t="s">
        <v>984</v>
      </c>
      <c r="C378" s="1" t="s">
        <v>985</v>
      </c>
      <c r="D378" s="1" t="s">
        <v>986</v>
      </c>
      <c r="E378" s="6" t="str" cm="1">
        <f t="array" ref="E378">IFERROR(VLOOKUP(A378,TRIM(Feuil2!$A$2:$C$440),3,1),"")</f>
        <v>8</v>
      </c>
      <c r="F378" s="6" t="str" cm="1">
        <f t="array" ref="F378">VLOOKUP(A378,TRIM(Feuil2!$A$2:$B$440),2,1)</f>
        <v>L.Putcha 1989</v>
      </c>
    </row>
    <row r="379" spans="1:6" x14ac:dyDescent="0.3">
      <c r="A379" s="1" t="s">
        <v>987</v>
      </c>
      <c r="C379" s="1" t="s">
        <v>988</v>
      </c>
      <c r="D379" s="1" t="s">
        <v>989</v>
      </c>
      <c r="E379" s="6" t="str" cm="1">
        <f t="array" ref="E379">IFERROR(VLOOKUP(A379,TRIM(Feuil2!$A$2:$C$440),3,1),"")</f>
        <v>15,01</v>
      </c>
      <c r="F379" s="6" t="str" cm="1">
        <f t="array" ref="F379">VLOOKUP(A379,TRIM(Feuil2!$A$2:$B$440),2,1)</f>
        <v>P.Chrisp 1991</v>
      </c>
    </row>
    <row r="380" spans="1:6" ht="72" x14ac:dyDescent="0.3">
      <c r="A380" s="1" t="s">
        <v>990</v>
      </c>
      <c r="C380" s="1" t="s">
        <v>991</v>
      </c>
      <c r="D380" s="1" t="s">
        <v>992</v>
      </c>
      <c r="E380" s="6" t="str" cm="1">
        <f t="array" ref="E380">IFERROR(VLOOKUP(A380,TRIM(Feuil2!$A$2:$C$440),3,1),"")</f>
        <v>6</v>
      </c>
      <c r="F380" s="6" t="str" cm="1">
        <f t="array" ref="F380">VLOOKUP(A380,TRIM(Feuil2!$A$2:$B$440),2,1)</f>
        <v>Theriaque</v>
      </c>
    </row>
    <row r="381" spans="1:6" ht="28.8" x14ac:dyDescent="0.3">
      <c r="A381" s="1" t="s">
        <v>993</v>
      </c>
      <c r="C381" s="1" t="s">
        <v>994</v>
      </c>
      <c r="D381" s="1" t="s">
        <v>995</v>
      </c>
      <c r="E381" s="6" t="str" cm="1">
        <f t="array" ref="E381">IFERROR(VLOOKUP(A381,TRIM(Feuil2!$A$2:$C$440),3,1),"")</f>
        <v>0,2</v>
      </c>
      <c r="F381" s="6" t="str" cm="1">
        <f t="array" ref="F381">VLOOKUP(A381,TRIM(Feuil2!$A$2:$B$440),2,1)</f>
        <v>Theriaque</v>
      </c>
    </row>
    <row r="382" spans="1:6" ht="28.8" x14ac:dyDescent="0.3">
      <c r="A382" s="1" t="s">
        <v>996</v>
      </c>
      <c r="C382" s="1" t="s">
        <v>997</v>
      </c>
      <c r="D382" s="1" t="s">
        <v>998</v>
      </c>
      <c r="E382" s="6" t="str" cm="1">
        <f t="array" ref="E382">IFERROR(VLOOKUP(A382,TRIM(Feuil2!$A$2:$C$440),3,1),"")</f>
        <v>55,4</v>
      </c>
      <c r="F382" s="6" t="str" cm="1">
        <f t="array" ref="F382">VLOOKUP(A382,TRIM(Feuil2!$A$2:$B$440),2,1)</f>
        <v>Theriaque</v>
      </c>
    </row>
    <row r="383" spans="1:6" ht="43.2" x14ac:dyDescent="0.3">
      <c r="A383" s="1" t="s">
        <v>1028</v>
      </c>
      <c r="C383" s="1" t="s">
        <v>1029</v>
      </c>
      <c r="D383" s="1" t="s">
        <v>1030</v>
      </c>
      <c r="E383" s="6" t="str" cm="1">
        <f t="array" ref="E383">IFERROR(VLOOKUP(A383,TRIM(Feuil2!$A$2:$C$440),3,1),"")</f>
        <v>55,4</v>
      </c>
      <c r="F383" s="6" t="str" cm="1">
        <f t="array" ref="F383">VLOOKUP(A383,TRIM(Feuil2!$A$2:$B$440),2,1)</f>
        <v>Theriaque</v>
      </c>
    </row>
    <row r="384" spans="1:6" ht="72" x14ac:dyDescent="0.3">
      <c r="A384" s="1" t="s">
        <v>999</v>
      </c>
      <c r="C384" s="1" t="s">
        <v>1000</v>
      </c>
      <c r="D384" s="1" t="s">
        <v>1001</v>
      </c>
      <c r="E384" s="6" t="str" cm="1">
        <f t="array" ref="E384">IFERROR(VLOOKUP(A384,TRIM(Feuil2!$A$2:$C$440),3,1),"")</f>
        <v>100</v>
      </c>
      <c r="F384" s="6" t="str" cm="1">
        <f t="array" ref="F384">VLOOKUP(A384,TRIM(Feuil2!$A$2:$B$440),2,1)</f>
        <v>https://online.epocrates.com/u/1072166/simethicone/Pharmacology</v>
      </c>
    </row>
    <row r="385" spans="1:6" ht="28.8" x14ac:dyDescent="0.3">
      <c r="A385" s="1" t="s">
        <v>1002</v>
      </c>
      <c r="C385" s="1" t="s">
        <v>1003</v>
      </c>
      <c r="D385" s="1" t="s">
        <v>1004</v>
      </c>
      <c r="E385" s="6" t="str" cm="1">
        <f t="array" ref="E385">IFERROR(VLOOKUP(A385,TRIM(Feuil2!$A$2:$C$440),3,1),"")</f>
        <v>73</v>
      </c>
      <c r="F385" s="6" t="str" cm="1">
        <f t="array" ref="F385">VLOOKUP(A385,TRIM(Feuil2!$A$2:$B$440),2,1)</f>
        <v>Theriaque</v>
      </c>
    </row>
    <row r="386" spans="1:6" ht="28.8" x14ac:dyDescent="0.3">
      <c r="A386" s="1" t="s">
        <v>1005</v>
      </c>
      <c r="C386" s="1" t="s">
        <v>1006</v>
      </c>
      <c r="D386" s="1" t="s">
        <v>1007</v>
      </c>
      <c r="E386" s="6" t="str" cm="1">
        <f t="array" ref="E386">IFERROR(VLOOKUP(A386,TRIM(Feuil2!$A$2:$C$440),3,1),"")</f>
        <v>100</v>
      </c>
      <c r="F386" s="6" t="str" cm="1">
        <f t="array" ref="F386">VLOOKUP(A386,TRIM(Feuil2!$A$2:$B$440),2,1)</f>
        <v>Theriaque</v>
      </c>
    </row>
    <row r="387" spans="1:6" x14ac:dyDescent="0.3">
      <c r="A387" s="1" t="s">
        <v>1008</v>
      </c>
      <c r="C387" s="1" t="s">
        <v>1009</v>
      </c>
      <c r="D387" s="1" t="s">
        <v>1010</v>
      </c>
      <c r="E387" s="6" t="str" cm="1">
        <f t="array" ref="E387">IFERROR(VLOOKUP(A387,TRIM(Feuil2!$A$2:$C$440),3,1),"")</f>
        <v>0,5</v>
      </c>
      <c r="F387" s="6" t="str" cm="1">
        <f t="array" ref="F387">VLOOKUP(A387,TRIM(Feuil2!$A$2:$B$440),2,1)</f>
        <v>Pubchem</v>
      </c>
    </row>
    <row r="388" spans="1:6" ht="28.8" x14ac:dyDescent="0.3">
      <c r="A388" s="1" t="s">
        <v>1959</v>
      </c>
      <c r="C388" s="1" t="s">
        <v>1011</v>
      </c>
      <c r="D388" s="1" t="s">
        <v>1012</v>
      </c>
      <c r="E388" s="6" t="str" cm="1">
        <f t="array" ref="E388">IFERROR(VLOOKUP(A388,TRIM(Feuil2!$A$2:$C$440),3,1),"")</f>
        <v>34</v>
      </c>
      <c r="F388" s="6" t="str" cm="1">
        <f t="array" ref="F388">VLOOKUP(A388,TRIM(Feuil2!$A$2:$B$440),2,1)</f>
        <v>Theriaque</v>
      </c>
    </row>
    <row r="389" spans="1:6" x14ac:dyDescent="0.3">
      <c r="A389" s="1" t="s">
        <v>1013</v>
      </c>
      <c r="C389" s="1" t="s">
        <v>1014</v>
      </c>
      <c r="D389" s="1" t="s">
        <v>1015</v>
      </c>
      <c r="E389" s="6" t="str" cm="1">
        <f t="array" ref="E389">IFERROR(VLOOKUP(A389,TRIM(Feuil2!$A$2:$C$440),3,1),"")</f>
        <v>34</v>
      </c>
      <c r="F389" s="6" t="str" cm="1">
        <f t="array" ref="F389">VLOOKUP(A389,TRIM(Feuil2!$A$2:$B$440),2,1)</f>
        <v>Theriaque</v>
      </c>
    </row>
    <row r="390" spans="1:6" ht="28.8" x14ac:dyDescent="0.3">
      <c r="A390" s="1" t="s">
        <v>1016</v>
      </c>
      <c r="C390" s="1" t="s">
        <v>1017</v>
      </c>
      <c r="D390" s="1" t="s">
        <v>1018</v>
      </c>
      <c r="E390" s="6" t="str" cm="1">
        <f t="array" ref="E390">IFERROR(VLOOKUP(A390,TRIM(Feuil2!$A$2:$C$440),3,1),"")</f>
        <v>0,5</v>
      </c>
      <c r="F390" s="6" t="str" cm="1">
        <f t="array" ref="F390">VLOOKUP(A390,TRIM(Feuil2!$A$2:$B$440),2,1)</f>
        <v>A.Karim 1975</v>
      </c>
    </row>
    <row r="391" spans="1:6" ht="28.8" x14ac:dyDescent="0.3">
      <c r="A391" s="1" t="s">
        <v>1016</v>
      </c>
      <c r="C391" s="1" t="s">
        <v>1017</v>
      </c>
      <c r="D391" s="1" t="s">
        <v>1019</v>
      </c>
      <c r="E391" s="6" t="str" cm="1">
        <f t="array" ref="E391">IFERROR(VLOOKUP(A391,TRIM(Feuil2!$A$2:$C$440),3,1),"")</f>
        <v>0,5</v>
      </c>
      <c r="F391" s="6" t="str" cm="1">
        <f t="array" ref="F391">VLOOKUP(A391,TRIM(Feuil2!$A$2:$B$440),2,1)</f>
        <v>A.Karim 1975</v>
      </c>
    </row>
    <row r="392" spans="1:6" ht="28.8" x14ac:dyDescent="0.3">
      <c r="A392" s="1" t="s">
        <v>1483</v>
      </c>
      <c r="C392" s="1" t="s">
        <v>1020</v>
      </c>
      <c r="D392" s="1" t="s">
        <v>1021</v>
      </c>
      <c r="E392" s="6" t="str" cm="1">
        <f t="array" ref="E392">IFERROR(VLOOKUP(A392,TRIM(Feuil2!$A$2:$C$440),3,1),"")</f>
        <v>20</v>
      </c>
      <c r="F392" s="6" t="str" cm="1">
        <f t="array" ref="F392">VLOOKUP(A392,TRIM(Feuil2!$A$2:$B$440),2,1)</f>
        <v>Theriaque</v>
      </c>
    </row>
    <row r="393" spans="1:6" ht="28.8" x14ac:dyDescent="0.3">
      <c r="A393" s="1" t="s">
        <v>1022</v>
      </c>
      <c r="C393" s="1" t="s">
        <v>1023</v>
      </c>
      <c r="D393" s="1" t="s">
        <v>1024</v>
      </c>
      <c r="E393" s="6" t="str" cm="1">
        <f t="array" ref="E393">IFERROR(VLOOKUP(A393,TRIM(Feuil2!$A$2:$C$440),3,1),"")</f>
        <v>20</v>
      </c>
      <c r="F393" s="6" t="str" cm="1">
        <f t="array" ref="F393">VLOOKUP(A393,TRIM(Feuil2!$A$2:$B$440),2,1)</f>
        <v>Theriaque</v>
      </c>
    </row>
    <row r="394" spans="1:6" ht="28.8" x14ac:dyDescent="0.3">
      <c r="A394" s="1" t="s">
        <v>1025</v>
      </c>
      <c r="C394" s="1" t="s">
        <v>1026</v>
      </c>
      <c r="D394" s="1" t="s">
        <v>1027</v>
      </c>
      <c r="E394" s="6" t="str" cm="1">
        <f t="array" ref="E394">IFERROR(VLOOKUP(A394,TRIM(Feuil2!$A$2:$C$440),3,1),"")</f>
        <v>70</v>
      </c>
      <c r="F394" s="6" t="str" cm="1">
        <f t="array" ref="F394">VLOOKUP(A394,TRIM(Feuil2!$A$2:$B$440),2,1)</f>
        <v>F.Wiesel 1980</v>
      </c>
    </row>
    <row r="395" spans="1:6" ht="28.8" x14ac:dyDescent="0.3">
      <c r="A395" s="1" t="s">
        <v>1031</v>
      </c>
      <c r="C395" s="1" t="s">
        <v>1032</v>
      </c>
      <c r="D395" s="1" t="s">
        <v>1033</v>
      </c>
      <c r="E395" s="6" t="str" cm="1">
        <f t="array" ref="E395">IFERROR(VLOOKUP(A395,TRIM(Feuil2!$A$2:$C$440),3,1),"")</f>
        <v>70</v>
      </c>
      <c r="F395" s="6" t="str" cm="1">
        <f t="array" ref="F395">VLOOKUP(A395,TRIM(Feuil2!$A$2:$B$440),2,1)</f>
        <v>F.Wiesel 1980</v>
      </c>
    </row>
    <row r="396" spans="1:6" ht="28.8" x14ac:dyDescent="0.3">
      <c r="A396" s="1" t="s">
        <v>1034</v>
      </c>
      <c r="C396" s="1" t="s">
        <v>1035</v>
      </c>
      <c r="D396" s="1" t="s">
        <v>1036</v>
      </c>
      <c r="E396" s="6" t="str" cm="1">
        <f t="array" ref="E396">IFERROR(VLOOKUP(A396,TRIM(Feuil2!$A$2:$C$440),3,1),"")</f>
        <v>34</v>
      </c>
      <c r="F396" s="6" t="str" cm="1">
        <f t="array" ref="F396">VLOOKUP(A396,TRIM(Feuil2!$A$2:$B$440),2,1)</f>
        <v>J.Fromson 1973</v>
      </c>
    </row>
    <row r="397" spans="1:6" x14ac:dyDescent="0.3">
      <c r="A397" s="1" t="s">
        <v>1037</v>
      </c>
      <c r="C397" s="1" t="s">
        <v>1035</v>
      </c>
      <c r="E397" s="6" t="str" cm="1">
        <f t="array" ref="E397">IFERROR(VLOOKUP(A397,TRIM(Feuil2!$A$2:$C$440),3,1),"")</f>
        <v>9</v>
      </c>
      <c r="F397" s="6" t="str" cm="1">
        <f t="array" ref="F397">VLOOKUP(A397,TRIM(Feuil2!$A$2:$B$440),2,1)</f>
        <v>Theriaque</v>
      </c>
    </row>
    <row r="398" spans="1:6" x14ac:dyDescent="0.3">
      <c r="A398" s="1" t="s">
        <v>1038</v>
      </c>
      <c r="C398" s="1" t="s">
        <v>1039</v>
      </c>
      <c r="D398" s="1" t="s">
        <v>1040</v>
      </c>
      <c r="E398" s="6" t="str" cm="1">
        <f t="array" ref="E398">IFERROR(VLOOKUP(A398,TRIM(Feuil2!$A$2:$C$440),3,1),"")</f>
        <v>4</v>
      </c>
      <c r="F398" s="6" t="str" cm="1">
        <f t="array" ref="F398">VLOOKUP(A398,TRIM(Feuil2!$A$2:$B$440),2,1)</f>
        <v>R.Terlinden 2007</v>
      </c>
    </row>
    <row r="399" spans="1:6" ht="43.2" x14ac:dyDescent="0.3">
      <c r="A399" s="1" t="s">
        <v>1041</v>
      </c>
      <c r="C399" s="1" t="s">
        <v>1042</v>
      </c>
      <c r="D399" s="1" t="s">
        <v>1043</v>
      </c>
      <c r="E399" s="6" t="str" cm="1">
        <f t="array" ref="E399">IFERROR(VLOOKUP(A399,TRIM(Feuil2!$A$2:$C$440),3,1),"")</f>
        <v>90</v>
      </c>
      <c r="F399" s="6" t="str" cm="1">
        <f t="array" ref="F399">VLOOKUP(A399,TRIM(Feuil2!$A$2:$B$440),2,1)</f>
        <v>J.Stangier 2000</v>
      </c>
    </row>
    <row r="400" spans="1:6" x14ac:dyDescent="0.3">
      <c r="A400" s="1" t="s">
        <v>1044</v>
      </c>
      <c r="C400" s="1" t="s">
        <v>1045</v>
      </c>
      <c r="E400" s="6" t="str" cm="1">
        <f t="array" ref="E400">IFERROR(VLOOKUP(A400,TRIM(Feuil2!$A$2:$C$440),3,1),"")</f>
        <v>80</v>
      </c>
      <c r="F400" s="6" t="str" cm="1">
        <f t="array" ref="F400">VLOOKUP(A400,TRIM(Feuil2!$A$2:$B$440),2,1)</f>
        <v>Theriaque</v>
      </c>
    </row>
    <row r="401" spans="1:6" ht="28.8" x14ac:dyDescent="0.3">
      <c r="A401" s="1" t="s">
        <v>1046</v>
      </c>
      <c r="C401" s="1" t="s">
        <v>1047</v>
      </c>
      <c r="D401" s="1" t="s">
        <v>1048</v>
      </c>
      <c r="E401" s="6" t="str" cm="1">
        <f t="array" ref="E401">IFERROR(VLOOKUP(A401,TRIM(Feuil2!$A$2:$C$440),3,1),"")</f>
        <v>55</v>
      </c>
      <c r="F401" s="6" t="str" cm="1">
        <f t="array" ref="F401">VLOOKUP(A401,TRIM(Feuil2!$A$2:$B$440),2,1)</f>
        <v>L.Borgstrom 1989</v>
      </c>
    </row>
    <row r="402" spans="1:6" x14ac:dyDescent="0.3">
      <c r="A402" s="1" t="s">
        <v>2039</v>
      </c>
      <c r="C402" s="1" t="s">
        <v>1049</v>
      </c>
      <c r="D402" s="1" t="s">
        <v>1050</v>
      </c>
      <c r="E402" s="6" t="str" cm="1">
        <f t="array" ref="E402">IFERROR(VLOOKUP(A402,TRIM(Feuil2!$A$2:$C$440),3,1),"")</f>
        <v>13</v>
      </c>
      <c r="F402" s="6" t="str" cm="1">
        <f t="array" ref="F402">VLOOKUP(A402,TRIM(Feuil2!$A$2:$B$440),2,1)</f>
        <v>Theriaque</v>
      </c>
    </row>
    <row r="403" spans="1:6" x14ac:dyDescent="0.3">
      <c r="A403" s="1" t="s">
        <v>1051</v>
      </c>
      <c r="C403" s="1" t="s">
        <v>1052</v>
      </c>
      <c r="D403" s="1" t="s">
        <v>1053</v>
      </c>
      <c r="E403" s="6" t="str" cm="1">
        <f t="array" ref="E403">IFERROR(VLOOKUP(A403,TRIM(Feuil2!$A$2:$C$440),3,1),"")</f>
        <v>13</v>
      </c>
      <c r="F403" s="6" t="str" cm="1">
        <f t="array" ref="F403">VLOOKUP(A403,TRIM(Feuil2!$A$2:$B$440),2,1)</f>
        <v>Theriaque</v>
      </c>
    </row>
    <row r="404" spans="1:6" ht="28.8" x14ac:dyDescent="0.3">
      <c r="A404" s="1" t="s">
        <v>1054</v>
      </c>
      <c r="C404" s="1" t="s">
        <v>1055</v>
      </c>
      <c r="D404" s="1" t="s">
        <v>1056</v>
      </c>
      <c r="E404" s="6" t="str" cm="1">
        <f t="array" ref="E404">IFERROR(VLOOKUP(A404,TRIM(Feuil2!$A$2:$C$440),3,1),"")</f>
        <v>5</v>
      </c>
      <c r="F404" s="6" t="str" cm="1">
        <f t="array" ref="F404">VLOOKUP(A404,TRIM(Feuil2!$A$2:$B$440),2,1)</f>
        <v>E. Tallasken 1993</v>
      </c>
    </row>
    <row r="405" spans="1:6" ht="28.8" x14ac:dyDescent="0.3">
      <c r="A405" s="1" t="s">
        <v>1054</v>
      </c>
      <c r="C405" s="1" t="s">
        <v>1057</v>
      </c>
      <c r="D405" s="1" t="s">
        <v>1058</v>
      </c>
      <c r="E405" s="6" t="str" cm="1">
        <f t="array" ref="E405">IFERROR(VLOOKUP(A405,TRIM(Feuil2!$A$2:$C$440),3,1),"")</f>
        <v>5</v>
      </c>
      <c r="F405" s="6" t="str" cm="1">
        <f t="array" ref="F405">VLOOKUP(A405,TRIM(Feuil2!$A$2:$B$440),2,1)</f>
        <v>E. Tallasken 1993</v>
      </c>
    </row>
    <row r="406" spans="1:6" ht="43.2" x14ac:dyDescent="0.3">
      <c r="A406" s="1" t="s">
        <v>1059</v>
      </c>
      <c r="C406" s="1" t="s">
        <v>1060</v>
      </c>
      <c r="D406" s="1" t="s">
        <v>1061</v>
      </c>
      <c r="E406" s="6" t="str" cm="1">
        <f t="array" ref="E406">IFERROR(VLOOKUP(A406,TRIM(Feuil2!$A$2:$C$440),3,1),"")</f>
        <v>0,5</v>
      </c>
      <c r="F406" s="6" t="str" cm="1">
        <f t="array" ref="F406">VLOOKUP(A406,TRIM(Feuil2!$A$2:$B$440),2,1)</f>
        <v>Theriaque</v>
      </c>
    </row>
    <row r="407" spans="1:6" ht="43.2" x14ac:dyDescent="0.3">
      <c r="A407" s="1" t="s">
        <v>1059</v>
      </c>
      <c r="C407" s="1" t="s">
        <v>1060</v>
      </c>
      <c r="D407" s="1" t="s">
        <v>1062</v>
      </c>
      <c r="E407" s="6" t="str" cm="1">
        <f t="array" ref="E407">IFERROR(VLOOKUP(A407,TRIM(Feuil2!$A$2:$C$440),3,1),"")</f>
        <v>0,5</v>
      </c>
      <c r="F407" s="6" t="str" cm="1">
        <f t="array" ref="F407">VLOOKUP(A407,TRIM(Feuil2!$A$2:$B$440),2,1)</f>
        <v>Theriaque</v>
      </c>
    </row>
    <row r="408" spans="1:6" ht="43.2" x14ac:dyDescent="0.3">
      <c r="A408" s="1" t="s">
        <v>1059</v>
      </c>
      <c r="C408" s="1" t="s">
        <v>1060</v>
      </c>
      <c r="D408" s="1" t="s">
        <v>1062</v>
      </c>
      <c r="E408" s="6" t="str" cm="1">
        <f t="array" ref="E408">IFERROR(VLOOKUP(A408,TRIM(Feuil2!$A$2:$C$440),3,1),"")</f>
        <v>0,5</v>
      </c>
      <c r="F408" s="6" t="str" cm="1">
        <f t="array" ref="F408">VLOOKUP(A408,TRIM(Feuil2!$A$2:$B$440),2,1)</f>
        <v>Theriaque</v>
      </c>
    </row>
    <row r="409" spans="1:6" ht="28.8" x14ac:dyDescent="0.3">
      <c r="A409" s="1" t="s">
        <v>1063</v>
      </c>
      <c r="C409" s="1" t="s">
        <v>1064</v>
      </c>
      <c r="D409" s="1" t="s">
        <v>1065</v>
      </c>
      <c r="E409" s="6" t="str" cm="1">
        <f t="array" ref="E409">IFERROR(VLOOKUP(A409,TRIM(Feuil2!$A$2:$C$440),3,1),"")</f>
        <v>70</v>
      </c>
      <c r="F409" s="6" t="str" cm="1">
        <f t="array" ref="F409">VLOOKUP(A409,TRIM(Feuil2!$A$2:$B$440),2,1)</f>
        <v>Theriaque</v>
      </c>
    </row>
    <row r="410" spans="1:6" x14ac:dyDescent="0.3">
      <c r="A410" s="1" t="s">
        <v>1066</v>
      </c>
      <c r="C410" s="1" t="s">
        <v>1067</v>
      </c>
      <c r="D410" s="1" t="s">
        <v>1068</v>
      </c>
      <c r="E410" s="6" t="str" cm="1">
        <f t="array" ref="E410">IFERROR(VLOOKUP(A410,TRIM(Feuil2!$A$2:$C$440),3,1),"")</f>
        <v>6</v>
      </c>
      <c r="F410" s="6" t="str" cm="1">
        <f t="array" ref="F410">VLOOKUP(A410,TRIM(Feuil2!$A$2:$B$440),2,1)</f>
        <v/>
      </c>
    </row>
    <row r="411" spans="1:6" ht="28.8" x14ac:dyDescent="0.3">
      <c r="A411" s="1" t="s">
        <v>1069</v>
      </c>
      <c r="C411" s="1" t="s">
        <v>1070</v>
      </c>
      <c r="D411" s="1" t="s">
        <v>1071</v>
      </c>
      <c r="E411" s="6" t="str" cm="1">
        <f t="array" ref="E411">IFERROR(VLOOKUP(A411,TRIM(Feuil2!$A$2:$C$440),3,1),"")</f>
        <v>20</v>
      </c>
      <c r="F411" s="6" t="str" cm="1">
        <f t="array" ref="F411">VLOOKUP(A411,TRIM(Feuil2!$A$2:$B$440),2,1)</f>
        <v>Theriaque</v>
      </c>
    </row>
    <row r="412" spans="1:6" ht="72" x14ac:dyDescent="0.3">
      <c r="A412" s="1" t="s">
        <v>1072</v>
      </c>
      <c r="C412" s="1" t="s">
        <v>1073</v>
      </c>
      <c r="D412" s="1" t="s">
        <v>1074</v>
      </c>
      <c r="E412" s="6" t="str" cm="1">
        <f t="array" ref="E412">IFERROR(VLOOKUP(A412,TRIM(Feuil2!$A$2:$C$440),3,1),"")</f>
        <v>82</v>
      </c>
      <c r="F412" s="6" t="str" cm="1">
        <f t="array" ref="F412">VLOOKUP(A412,TRIM(Feuil2!$A$2:$B$440),2,1)</f>
        <v>S.Cheer 2004</v>
      </c>
    </row>
    <row r="413" spans="1:6" ht="28.8" x14ac:dyDescent="0.3">
      <c r="A413" s="1" t="s">
        <v>1075</v>
      </c>
      <c r="C413" s="1" t="s">
        <v>1076</v>
      </c>
      <c r="D413" s="1" t="s">
        <v>1077</v>
      </c>
      <c r="E413" s="6" t="str" cm="1">
        <f t="array" ref="E413">IFERROR(VLOOKUP(A413,TRIM(Feuil2!$A$2:$C$440),3,1),"")</f>
        <v>74</v>
      </c>
      <c r="F413" s="6" t="str" cm="1">
        <f t="array" ref="F413">VLOOKUP(A413,TRIM(Feuil2!$A$2:$B$440),2,1)</f>
        <v>Theriaque</v>
      </c>
    </row>
    <row r="414" spans="1:6" ht="28.8" x14ac:dyDescent="0.3">
      <c r="A414" s="1" t="s">
        <v>1078</v>
      </c>
      <c r="C414" s="1" t="s">
        <v>1079</v>
      </c>
      <c r="D414" s="1" t="s">
        <v>1080</v>
      </c>
      <c r="E414" s="6" t="str" cm="1">
        <f t="array" ref="E414">IFERROR(VLOOKUP(A414,TRIM(Feuil2!$A$2:$C$440),3,1),"")</f>
        <v>4,87</v>
      </c>
      <c r="F414" s="6" t="str" cm="1">
        <f t="array" ref="F414">VLOOKUP(A414,TRIM(Feuil2!$A$2:$B$440),2,1)</f>
        <v>F.TSE 1987</v>
      </c>
    </row>
    <row r="415" spans="1:6" ht="28.8" x14ac:dyDescent="0.3">
      <c r="A415" s="1" t="s">
        <v>1081</v>
      </c>
      <c r="C415" s="1" t="s">
        <v>1082</v>
      </c>
      <c r="D415" s="1" t="s">
        <v>1083</v>
      </c>
      <c r="E415" s="6" t="str" cm="1">
        <f t="array" ref="E415">IFERROR(VLOOKUP(A415,TRIM(Feuil2!$A$2:$C$440),3,1),"")</f>
        <v>77</v>
      </c>
      <c r="F415" s="6" t="str" cm="1">
        <f t="array" ref="F415">VLOOKUP(A415,TRIM(Feuil2!$A$2:$B$440),2,1)</f>
        <v>M.J Wood 1976</v>
      </c>
    </row>
    <row r="416" spans="1:6" ht="28.8" x14ac:dyDescent="0.3">
      <c r="A416" s="1" t="s">
        <v>1084</v>
      </c>
      <c r="C416" s="1" t="s">
        <v>1085</v>
      </c>
      <c r="D416" s="1" t="s">
        <v>1086</v>
      </c>
      <c r="E416" s="6" t="str" cm="1">
        <f t="array" ref="E416">IFERROR(VLOOKUP(A416,TRIM(Feuil2!$A$2:$C$440),3,1),"")</f>
        <v>66</v>
      </c>
      <c r="F416" s="6" t="str" cm="1">
        <f t="array" ref="F416">VLOOKUP(A416,TRIM(Feuil2!$A$2:$B$440),2,1)</f>
        <v>Theriaque</v>
      </c>
    </row>
    <row r="417" spans="1:6" ht="28.8" x14ac:dyDescent="0.3">
      <c r="A417" s="1" t="s">
        <v>1087</v>
      </c>
      <c r="C417" s="1" t="s">
        <v>1088</v>
      </c>
      <c r="D417" s="1" t="s">
        <v>1089</v>
      </c>
      <c r="E417" s="6" t="str" cm="1">
        <f t="array" ref="E417">IFERROR(VLOOKUP(A417,TRIM(Feuil2!$A$2:$C$440),3,1),"")</f>
        <v>30</v>
      </c>
      <c r="F417" s="6" t="str" cm="1">
        <f t="array" ref="F417">VLOOKUP(A417,TRIM(Feuil2!$A$2:$B$440),2,1)</f>
        <v>Theriaque</v>
      </c>
    </row>
    <row r="418" spans="1:6" ht="28.8" x14ac:dyDescent="0.3">
      <c r="A418" s="1" t="s">
        <v>1087</v>
      </c>
      <c r="C418" s="1" t="s">
        <v>1088</v>
      </c>
      <c r="D418" s="1" t="s">
        <v>1089</v>
      </c>
      <c r="E418" s="6" t="str" cm="1">
        <f t="array" ref="E418">IFERROR(VLOOKUP(A418,TRIM(Feuil2!$A$2:$C$440),3,1),"")</f>
        <v>30</v>
      </c>
      <c r="F418" s="6" t="str" cm="1">
        <f t="array" ref="F418">VLOOKUP(A418,TRIM(Feuil2!$A$2:$B$440),2,1)</f>
        <v>Theriaque</v>
      </c>
    </row>
    <row r="419" spans="1:6" ht="43.2" x14ac:dyDescent="0.3">
      <c r="A419" s="1" t="s">
        <v>1090</v>
      </c>
      <c r="C419" s="1" t="s">
        <v>1091</v>
      </c>
      <c r="D419" s="1" t="s">
        <v>1092</v>
      </c>
      <c r="E419" s="6" t="str" cm="1">
        <f t="array" ref="E419">IFERROR(VLOOKUP(A419,TRIM(Feuil2!$A$2:$C$440),3,1),"")</f>
        <v>30</v>
      </c>
      <c r="F419" s="6" t="str" cm="1">
        <f t="array" ref="F419">VLOOKUP(A419,TRIM(Feuil2!$A$2:$B$440),2,1)</f>
        <v>Theriaque</v>
      </c>
    </row>
    <row r="420" spans="1:6" ht="43.2" x14ac:dyDescent="0.3">
      <c r="A420" s="1" t="s">
        <v>1093</v>
      </c>
      <c r="C420" s="1" t="s">
        <v>201</v>
      </c>
      <c r="D420" s="1" t="s">
        <v>1094</v>
      </c>
      <c r="E420" s="6" t="str" cm="1">
        <f t="array" ref="E420">IFERROR(VLOOKUP(A420,TRIM(Feuil2!$A$2:$C$440),3,1),"")</f>
        <v>30</v>
      </c>
      <c r="F420" s="6" t="str" cm="1">
        <f t="array" ref="F420">VLOOKUP(A420,TRIM(Feuil2!$A$2:$B$440),2,1)</f>
        <v>Theriaque</v>
      </c>
    </row>
    <row r="421" spans="1:6" ht="28.8" x14ac:dyDescent="0.3">
      <c r="A421" s="1" t="s">
        <v>1095</v>
      </c>
      <c r="C421" s="1" t="s">
        <v>1096</v>
      </c>
      <c r="D421" s="1" t="s">
        <v>1097</v>
      </c>
      <c r="E421" s="6" t="str" cm="1">
        <f t="array" ref="E421">IFERROR(VLOOKUP(A421,TRIM(Feuil2!$A$2:$C$440),3,1),"")</f>
        <v>2</v>
      </c>
      <c r="F421" s="6" t="str" cm="1">
        <f t="array" ref="F421">VLOOKUP(A421,TRIM(Feuil2!$A$2:$B$440),2,1)</f>
        <v>Theriaque</v>
      </c>
    </row>
    <row r="422" spans="1:6" ht="28.8" x14ac:dyDescent="0.3">
      <c r="A422" s="1" t="s">
        <v>1098</v>
      </c>
      <c r="C422" s="1" t="s">
        <v>1099</v>
      </c>
      <c r="D422" s="1" t="s">
        <v>1100</v>
      </c>
      <c r="E422" s="6" t="str" cm="1">
        <f t="array" ref="E422">IFERROR(VLOOKUP(A422,TRIM(Feuil2!$A$2:$C$440),3,1),"")</f>
        <v>0,13</v>
      </c>
      <c r="F422" s="6" t="str" cm="1">
        <f t="array" ref="F422">VLOOKUP(A422,TRIM(Feuil2!$A$2:$B$440),2,1)</f>
        <v>O.Nilsen 1992</v>
      </c>
    </row>
    <row r="423" spans="1:6" ht="28.8" x14ac:dyDescent="0.3">
      <c r="A423" s="1" t="s">
        <v>2040</v>
      </c>
      <c r="C423" s="1" t="s">
        <v>1101</v>
      </c>
      <c r="D423" s="1" t="s">
        <v>1102</v>
      </c>
      <c r="E423" s="6" t="str" cm="1">
        <f t="array" ref="E423">IFERROR(VLOOKUP(A423,TRIM(Feuil2!$A$2:$C$440),3,1),"")</f>
        <v>1</v>
      </c>
      <c r="F423" s="6" t="str" cm="1">
        <f t="array" ref="F423">VLOOKUP(A423,TRIM(Feuil2!$A$2:$B$440),2,1)</f>
        <v>H.Mollmann 1985</v>
      </c>
    </row>
    <row r="424" spans="1:6" x14ac:dyDescent="0.3">
      <c r="A424" s="1" t="s">
        <v>1103</v>
      </c>
      <c r="C424" s="1" t="s">
        <v>1104</v>
      </c>
      <c r="D424" s="1" t="s">
        <v>1105</v>
      </c>
      <c r="E424" s="6" t="str" cm="1">
        <f t="array" ref="E424">IFERROR(VLOOKUP(A424,TRIM(Feuil2!$A$2:$C$440),3,1),"")</f>
        <v>10</v>
      </c>
      <c r="F424" s="6" t="str" cm="1">
        <f t="array" ref="F424">VLOOKUP(A424,TRIM(Feuil2!$A$2:$B$440),2,1)</f>
        <v>-</v>
      </c>
    </row>
    <row r="425" spans="1:6" x14ac:dyDescent="0.3">
      <c r="A425" s="1" t="s">
        <v>1992</v>
      </c>
      <c r="C425" s="1" t="s">
        <v>1106</v>
      </c>
      <c r="E425" s="6" t="str" cm="1">
        <f t="array" ref="E425">IFERROR(VLOOKUP(A425,TRIM(Feuil2!$A$2:$C$440),3,1),"")</f>
        <v>70</v>
      </c>
      <c r="F425" s="6" t="str" cm="1">
        <f t="array" ref="F425">VLOOKUP(A425,TRIM(Feuil2!$A$2:$B$440),2,1)</f>
        <v>Theriaque</v>
      </c>
    </row>
    <row r="426" spans="1:6" ht="28.8" x14ac:dyDescent="0.3">
      <c r="A426" s="1" t="s">
        <v>1107</v>
      </c>
      <c r="C426" s="1" t="s">
        <v>1108</v>
      </c>
      <c r="D426" s="1" t="s">
        <v>1109</v>
      </c>
      <c r="E426" s="6" t="str" cm="1">
        <f t="array" ref="E426">IFERROR(VLOOKUP(A426,TRIM(Feuil2!$A$2:$C$440),3,1),"")</f>
        <v>60</v>
      </c>
      <c r="F426" s="6" t="str" cm="1">
        <f t="array" ref="F426">VLOOKUP(A426,TRIM(Feuil2!$A$2:$B$440),2,1)</f>
        <v>P.J Jackson 1996</v>
      </c>
    </row>
    <row r="427" spans="1:6" ht="28.8" x14ac:dyDescent="0.3">
      <c r="A427" s="1" t="s">
        <v>2041</v>
      </c>
      <c r="C427" s="1" t="s">
        <v>1110</v>
      </c>
      <c r="D427" s="1" t="s">
        <v>1111</v>
      </c>
      <c r="E427" s="6" t="str" cm="1">
        <f t="array" ref="E427">IFERROR(VLOOKUP(A427,TRIM(Feuil2!$A$2:$C$440),3,1),"")</f>
        <v>60</v>
      </c>
      <c r="F427" s="6" t="str" cm="1">
        <f t="array" ref="F427">VLOOKUP(A427,TRIM(Feuil2!$A$2:$B$440),2,1)</f>
        <v>P.J Jackson 1996</v>
      </c>
    </row>
    <row r="428" spans="1:6" x14ac:dyDescent="0.3">
      <c r="A428" s="1" t="s">
        <v>2042</v>
      </c>
      <c r="C428" s="1" t="s">
        <v>1112</v>
      </c>
      <c r="E428" s="6" t="str" cm="1">
        <f t="array" ref="E428">IFERROR(VLOOKUP(A428,TRIM(Feuil2!$A$2:$C$440),3,1),"")</f>
        <v>54</v>
      </c>
      <c r="F428" s="6" t="str" cm="1">
        <f t="array" ref="F428">VLOOKUP(A428,TRIM(Feuil2!$A$2:$B$440),2,1)</f>
        <v>Theriaque</v>
      </c>
    </row>
    <row r="429" spans="1:6" x14ac:dyDescent="0.3">
      <c r="A429" s="1" t="s">
        <v>1997</v>
      </c>
      <c r="C429" s="1" t="s">
        <v>1113</v>
      </c>
      <c r="D429" s="1" t="s">
        <v>1114</v>
      </c>
      <c r="E429" s="6" t="str" cm="1">
        <f t="array" ref="E429">IFERROR(VLOOKUP(A429,TRIM(Feuil2!$A$2:$C$440),3,1),"")</f>
        <v>100</v>
      </c>
      <c r="F429" s="6" t="str" cm="1">
        <f t="array" ref="F429">VLOOKUP(A429,TRIM(Feuil2!$A$2:$B$440),2,1)</f>
        <v>Theriaque</v>
      </c>
    </row>
    <row r="430" spans="1:6" x14ac:dyDescent="0.3">
      <c r="A430" s="1" t="s">
        <v>2043</v>
      </c>
      <c r="C430" s="1" t="s">
        <v>1115</v>
      </c>
      <c r="E430" s="6" t="str" cm="1">
        <f t="array" ref="E430">IFERROR(VLOOKUP(A430,TRIM(Feuil2!$A$2:$C$440),3,1),"")</f>
        <v>100</v>
      </c>
      <c r="F430" s="6" t="str" cm="1">
        <f t="array" ref="F430">VLOOKUP(A430,TRIM(Feuil2!$A$2:$B$440),2,1)</f>
        <v>Theriaque</v>
      </c>
    </row>
    <row r="431" spans="1:6" ht="28.8" x14ac:dyDescent="0.3">
      <c r="A431" s="1" t="s">
        <v>1116</v>
      </c>
      <c r="C431" s="1" t="s">
        <v>1117</v>
      </c>
      <c r="D431" s="1" t="s">
        <v>1118</v>
      </c>
      <c r="E431" s="6" t="str" cm="1">
        <f t="array" ref="E431">IFERROR(VLOOKUP(A431,TRIM(Feuil2!$A$2:$C$440),3,1),"")</f>
        <v>100</v>
      </c>
      <c r="F431" s="6" t="str" cm="1">
        <f t="array" ref="F431">VLOOKUP(A431,TRIM(Feuil2!$A$2:$B$440),2,1)</f>
        <v>Theriaque</v>
      </c>
    </row>
    <row r="432" spans="1:6" ht="57.6" x14ac:dyDescent="0.3">
      <c r="A432" s="1" t="s">
        <v>2000</v>
      </c>
      <c r="C432" s="1" t="s">
        <v>1119</v>
      </c>
      <c r="D432" s="1" t="s">
        <v>1120</v>
      </c>
      <c r="E432" s="6" t="str" cm="1">
        <f t="array" ref="E432">IFERROR(VLOOKUP(A432,TRIM(Feuil2!$A$2:$C$440),3,1),"")</f>
        <v>65</v>
      </c>
      <c r="F432" s="6" t="str" cm="1">
        <f t="array" ref="F432">VLOOKUP(A432,TRIM(Feuil2!$A$2:$B$440),2,1)</f>
        <v>Theriaque</v>
      </c>
    </row>
    <row r="433" spans="1:6" ht="28.8" x14ac:dyDescent="0.3">
      <c r="A433" s="1" t="s">
        <v>1121</v>
      </c>
      <c r="C433" s="1" t="s">
        <v>1122</v>
      </c>
      <c r="D433" s="1" t="s">
        <v>1123</v>
      </c>
      <c r="E433" s="6" t="str" cm="1">
        <f t="array" ref="E433">IFERROR(VLOOKUP(A433,TRIM(Feuil2!$A$2:$C$440),3,1),"")</f>
        <v>15</v>
      </c>
      <c r="F433" s="6" t="str" cm="1">
        <f t="array" ref="F433">VLOOKUP(A433,TRIM(Feuil2!$A$2:$B$440),2,1)</f>
        <v>Theriaque</v>
      </c>
    </row>
    <row r="434" spans="1:6" ht="28.8" x14ac:dyDescent="0.3">
      <c r="A434" s="1" t="s">
        <v>1124</v>
      </c>
      <c r="C434" s="1" t="s">
        <v>1125</v>
      </c>
      <c r="D434" s="1" t="s">
        <v>1126</v>
      </c>
      <c r="E434" s="6" t="str" cm="1">
        <f t="array" ref="E434">IFERROR(VLOOKUP(A434,TRIM(Feuil2!$A$2:$C$440),3,1),"")</f>
        <v>1</v>
      </c>
      <c r="F434" s="6" t="str" cm="1">
        <f t="array" ref="F434">VLOOKUP(A434,TRIM(Feuil2!$A$2:$B$440),2,1)</f>
        <v>Theriaque</v>
      </c>
    </row>
    <row r="435" spans="1:6" x14ac:dyDescent="0.3">
      <c r="A435" s="1" t="s">
        <v>1127</v>
      </c>
      <c r="C435" s="1" t="s">
        <v>57</v>
      </c>
      <c r="E435" s="6" t="str" cm="1">
        <f t="array" ref="E435">IFERROR(VLOOKUP(A435,TRIM(Feuil2!$A$2:$C$440),3,1),"")</f>
        <v>0,5</v>
      </c>
      <c r="F435" s="6" t="str" cm="1">
        <f t="array" ref="F435">VLOOKUP(A435,TRIM(Feuil2!$A$2:$B$440),2,1)</f>
        <v/>
      </c>
    </row>
    <row r="436" spans="1:6" x14ac:dyDescent="0.3">
      <c r="A436" s="1" t="s">
        <v>1128</v>
      </c>
      <c r="C436" s="1" t="s">
        <v>57</v>
      </c>
      <c r="D436" s="1" t="s">
        <v>1129</v>
      </c>
      <c r="E436" s="6" t="str" cm="1">
        <f t="array" ref="E436">IFERROR(VLOOKUP(A436,TRIM(Feuil2!$A$2:$C$440),3,1),"")</f>
        <v>0,5</v>
      </c>
      <c r="F436" s="6" t="str" cm="1">
        <f t="array" ref="F436">VLOOKUP(A436,TRIM(Feuil2!$A$2:$B$440),2,1)</f>
        <v/>
      </c>
    </row>
    <row r="437" spans="1:6" x14ac:dyDescent="0.3">
      <c r="A437" s="1" t="s">
        <v>1130</v>
      </c>
      <c r="C437" s="1" t="s">
        <v>1131</v>
      </c>
      <c r="E437" s="6" t="str" cm="1">
        <f t="array" ref="E437">IFERROR(VLOOKUP(A437,TRIM(Feuil2!$A$2:$C$440),3,1),"")</f>
        <v>0,5</v>
      </c>
      <c r="F437" s="6" t="str" cm="1">
        <f t="array" ref="F437">VLOOKUP(A437,TRIM(Feuil2!$A$2:$B$440),2,1)</f>
        <v/>
      </c>
    </row>
    <row r="438" spans="1:6" ht="28.8" x14ac:dyDescent="0.3">
      <c r="A438" s="1" t="s">
        <v>1132</v>
      </c>
      <c r="C438" s="1" t="s">
        <v>1133</v>
      </c>
      <c r="D438" s="1" t="s">
        <v>1134</v>
      </c>
      <c r="E438" s="6" t="str" cm="1">
        <f t="array" ref="E438">IFERROR(VLOOKUP(A438,TRIM(Feuil2!$A$2:$C$440),3,1),"")</f>
        <v>76</v>
      </c>
      <c r="F438" s="6" t="str" cm="1">
        <f t="array" ref="F438">VLOOKUP(A438,TRIM(Feuil2!$A$2:$B$440),2,1)</f>
        <v>Theriaque</v>
      </c>
    </row>
    <row r="439" spans="1:6" ht="28.8" x14ac:dyDescent="0.3">
      <c r="A439" s="1" t="s">
        <v>1132</v>
      </c>
      <c r="C439" s="1" t="s">
        <v>1133</v>
      </c>
      <c r="D439" s="1" t="s">
        <v>1134</v>
      </c>
      <c r="E439" s="6" t="str" cm="1">
        <f t="array" ref="E439">IFERROR(VLOOKUP(A439,TRIM(Feuil2!$A$2:$C$440),3,1),"")</f>
        <v>76</v>
      </c>
      <c r="F439" s="6" t="str" cm="1">
        <f t="array" ref="F439">VLOOKUP(A439,TRIM(Feuil2!$A$2:$B$440),2,1)</f>
        <v>Theriaque</v>
      </c>
    </row>
    <row r="440" spans="1:6" ht="100.8" x14ac:dyDescent="0.3">
      <c r="A440" s="1" t="s">
        <v>1135</v>
      </c>
      <c r="C440" s="1" t="s">
        <v>1136</v>
      </c>
      <c r="D440" s="1" t="s">
        <v>1137</v>
      </c>
      <c r="E440" s="6" t="str" cm="1">
        <f t="array" ref="E440">IFERROR(VLOOKUP(A440,TRIM(Feuil2!$A$2:$C$440),3,1),"")</f>
        <v>90</v>
      </c>
      <c r="F440" s="6" t="str" cm="1">
        <f t="array" ref="F440">VLOOKUP(A440,TRIM(Feuil2!$A$2:$B$440),2,1)</f>
        <v>Theriaque</v>
      </c>
    </row>
    <row r="441" spans="1:6" ht="28.8" x14ac:dyDescent="0.3">
      <c r="A441" s="1" t="s">
        <v>1138</v>
      </c>
      <c r="C441" s="1" t="s">
        <v>1139</v>
      </c>
      <c r="D441" s="1" t="s">
        <v>1140</v>
      </c>
      <c r="E441" s="6" t="str" cm="1">
        <f t="array" ref="E441">IFERROR(VLOOKUP(A441,TRIM(Feuil2!$A$2:$C$440),3,1),"")</f>
        <v>90</v>
      </c>
      <c r="F441" s="6" t="str" cm="1">
        <f t="array" ref="F441">VLOOKUP(A441,TRIM(Feuil2!$A$2:$B$440),2,1)</f>
        <v>Theriaque</v>
      </c>
    </row>
    <row r="442" spans="1:6" x14ac:dyDescent="0.3">
      <c r="A442" s="1" t="s">
        <v>1141</v>
      </c>
      <c r="C442" s="1" t="s">
        <v>1142</v>
      </c>
      <c r="D442" s="1" t="s">
        <v>1143</v>
      </c>
      <c r="E442" s="6" t="str" cm="1">
        <f t="array" ref="E442">IFERROR(VLOOKUP(A442,TRIM(Feuil2!$A$2:$C$440),3,1),"")</f>
        <v>5</v>
      </c>
      <c r="F442" s="6" t="str" cm="1">
        <f t="array" ref="F442">VLOOKUP(A442,TRIM(Feuil2!$A$2:$B$440),2,1)</f>
        <v>Theriaque</v>
      </c>
    </row>
    <row r="443" spans="1:6" ht="28.8" x14ac:dyDescent="0.3">
      <c r="A443" s="1" t="s">
        <v>1141</v>
      </c>
      <c r="C443" s="1" t="s">
        <v>1142</v>
      </c>
      <c r="D443" s="1" t="s">
        <v>1144</v>
      </c>
      <c r="E443" s="6" t="str" cm="1">
        <f t="array" ref="E443">IFERROR(VLOOKUP(A443,TRIM(Feuil2!$A$2:$C$440),3,1),"")</f>
        <v>5</v>
      </c>
      <c r="F443" s="6" t="str" cm="1">
        <f t="array" ref="F443">VLOOKUP(A443,TRIM(Feuil2!$A$2:$B$440),2,1)</f>
        <v>Theriaque</v>
      </c>
    </row>
    <row r="444" spans="1:6" ht="28.8" x14ac:dyDescent="0.3">
      <c r="A444" s="1" t="s">
        <v>1508</v>
      </c>
      <c r="C444" s="1" t="s">
        <v>1145</v>
      </c>
      <c r="D444" s="1" t="s">
        <v>1146</v>
      </c>
      <c r="E444" s="6" t="str" cm="1">
        <f t="array" ref="E444">IFERROR(VLOOKUP(A444,TRIM(Feuil2!$A$2:$C$440),3,1),"")</f>
        <v>5</v>
      </c>
      <c r="F444" s="6" t="str" cm="1">
        <f t="array" ref="F444">VLOOKUP(A444,TRIM(Feuil2!$A$2:$B$440),2,1)</f>
        <v>M.Eichelbaum 1981</v>
      </c>
    </row>
    <row r="445" spans="1:6" ht="28.8" x14ac:dyDescent="0.3">
      <c r="A445" s="1" t="s">
        <v>1147</v>
      </c>
      <c r="C445" s="1" t="s">
        <v>1148</v>
      </c>
      <c r="D445" s="1" t="s">
        <v>1149</v>
      </c>
      <c r="E445" s="6" t="str" cm="1">
        <f t="array" ref="E445">IFERROR(VLOOKUP(A445,TRIM(Feuil2!$A$2:$C$440),3,1),"")</f>
        <v>5</v>
      </c>
      <c r="F445" s="6" t="str" cm="1">
        <f t="array" ref="F445">VLOOKUP(A445,TRIM(Feuil2!$A$2:$B$440),2,1)</f>
        <v>M.Eichelbaum 1981</v>
      </c>
    </row>
    <row r="446" spans="1:6" ht="28.8" x14ac:dyDescent="0.3">
      <c r="A446" s="1" t="s">
        <v>1150</v>
      </c>
      <c r="C446" s="1" t="s">
        <v>1151</v>
      </c>
      <c r="D446" s="1" t="s">
        <v>1152</v>
      </c>
      <c r="E446" s="6" t="str" cm="1">
        <f t="array" ref="E446">IFERROR(VLOOKUP(A446,TRIM(Feuil2!$A$2:$C$440),3,1),"")</f>
        <v>38</v>
      </c>
      <c r="F446" s="6" t="str" cm="1">
        <f t="array" ref="F446">VLOOKUP(A446,TRIM(Feuil2!$A$2:$B$440),2,1)</f>
        <v>Theriaque</v>
      </c>
    </row>
    <row r="447" spans="1:6" ht="43.2" x14ac:dyDescent="0.3">
      <c r="A447" s="1" t="s">
        <v>1153</v>
      </c>
      <c r="C447" s="1" t="s">
        <v>1154</v>
      </c>
      <c r="D447" s="1" t="s">
        <v>1155</v>
      </c>
      <c r="E447" s="6" t="str" cm="1">
        <f t="array" ref="E447">IFERROR(VLOOKUP(A447,TRIM(Feuil2!$A$2:$C$440),3,1),"")</f>
        <v>38</v>
      </c>
      <c r="F447" s="6" t="str" cm="1">
        <f t="array" ref="F447">VLOOKUP(A447,TRIM(Feuil2!$A$2:$B$440),2,1)</f>
        <v>Theriaque</v>
      </c>
    </row>
    <row r="448" spans="1:6" x14ac:dyDescent="0.3">
      <c r="A448" s="1" t="s">
        <v>1156</v>
      </c>
      <c r="C448" s="1" t="s">
        <v>34</v>
      </c>
      <c r="D448" s="1" t="s">
        <v>35</v>
      </c>
      <c r="E448" s="6" t="str" cm="1">
        <f t="array" ref="E448">IFERROR(VLOOKUP(A448,TRIM(Feuil2!$A$2:$C$440),3,1),"")</f>
        <v>38</v>
      </c>
      <c r="F448" s="6" t="str" cm="1">
        <f t="array" ref="F448">VLOOKUP(A448,TRIM(Feuil2!$A$2:$B$440),2,1)</f>
        <v>Theriaque</v>
      </c>
    </row>
    <row r="449" spans="1:6" x14ac:dyDescent="0.3">
      <c r="A449" s="1" t="s">
        <v>1157</v>
      </c>
      <c r="C449" s="1" t="s">
        <v>1158</v>
      </c>
      <c r="E449" s="6" t="str" cm="1">
        <f t="array" ref="E449">IFERROR(VLOOKUP(A449,TRIM(Feuil2!$A$2:$C$440),3,1),"")</f>
        <v>0,5</v>
      </c>
      <c r="F449" s="6" t="str" cm="1">
        <f t="array" ref="F449">VLOOKUP(A449,TRIM(Feuil2!$A$2:$B$440),2,1)</f>
        <v>N.Holford 1986</v>
      </c>
    </row>
    <row r="450" spans="1:6" x14ac:dyDescent="0.3">
      <c r="A450" s="1" t="s">
        <v>1159</v>
      </c>
      <c r="C450" s="1" t="s">
        <v>1160</v>
      </c>
      <c r="E450" s="6" t="str" cm="1">
        <f t="array" ref="E450">IFERROR(VLOOKUP(A450,TRIM(Feuil2!$A$2:$C$440),3,1),"")</f>
        <v>0,5</v>
      </c>
      <c r="F450" s="6" t="str" cm="1">
        <f t="array" ref="F450">VLOOKUP(A450,TRIM(Feuil2!$A$2:$B$440),2,1)</f>
        <v>N.Holford 1986</v>
      </c>
    </row>
    <row r="451" spans="1:6" ht="28.8" x14ac:dyDescent="0.3">
      <c r="A451" s="1" t="s">
        <v>2044</v>
      </c>
      <c r="C451" s="1" t="s">
        <v>1161</v>
      </c>
      <c r="D451" s="1" t="s">
        <v>1162</v>
      </c>
      <c r="E451" s="6" t="str" cm="1">
        <f t="array" ref="E451">IFERROR(VLOOKUP(A451,TRIM(Feuil2!$A$2:$C$440),3,1),"")</f>
        <v>0,5</v>
      </c>
      <c r="F451" s="6" t="str" cm="1">
        <f t="array" ref="F451">VLOOKUP(A451,TRIM(Feuil2!$A$2:$B$440),2,1)</f>
        <v>N.Holford 1986</v>
      </c>
    </row>
    <row r="452" spans="1:6" ht="28.8" x14ac:dyDescent="0.3">
      <c r="A452" s="1" t="s">
        <v>1163</v>
      </c>
      <c r="C452" s="1" t="s">
        <v>1164</v>
      </c>
      <c r="D452" s="1" t="s">
        <v>1165</v>
      </c>
      <c r="E452" s="6" t="str" cm="1">
        <f t="array" ref="E452">IFERROR(VLOOKUP(A452,TRIM(Feuil2!$A$2:$C$440),3,1),"")</f>
        <v>1</v>
      </c>
      <c r="F452" s="6" t="str" cm="1">
        <f t="array" ref="F452">VLOOKUP(A452,TRIM(Feuil2!$A$2:$B$440),2,1)</f>
        <v>P.Salva 1995</v>
      </c>
    </row>
    <row r="453" spans="1:6" ht="28.8" x14ac:dyDescent="0.3">
      <c r="A453" s="1" t="s">
        <v>1163</v>
      </c>
      <c r="C453" s="1" t="s">
        <v>1164</v>
      </c>
      <c r="D453" s="1" t="s">
        <v>1166</v>
      </c>
      <c r="E453" s="6" t="str" cm="1">
        <f t="array" ref="E453">IFERROR(VLOOKUP(A453,TRIM(Feuil2!$A$2:$C$440),3,1),"")</f>
        <v>1</v>
      </c>
      <c r="F453" s="6" t="str" cm="1">
        <f t="array" ref="F453">VLOOKUP(A453,TRIM(Feuil2!$A$2:$B$440),2,1)</f>
        <v>P.Salva 1995</v>
      </c>
    </row>
    <row r="454" spans="1:6" x14ac:dyDescent="0.3">
      <c r="A454" s="1" t="s">
        <v>1167</v>
      </c>
      <c r="C454" s="1" t="s">
        <v>1168</v>
      </c>
      <c r="E454" s="6" t="str" cm="1">
        <f t="array" ref="E454">IFERROR(VLOOKUP(A454,TRIM(Feuil2!$A$2:$C$440),3,1),"")</f>
        <v>1</v>
      </c>
      <c r="F454" s="6" t="str" cm="1">
        <f t="array" ref="F454">VLOOKUP(A454,TRIM(Feuil2!$A$2:$B$440),2,1)</f>
        <v>P.Salva 1995</v>
      </c>
    </row>
    <row r="455" spans="1:6" ht="43.2" x14ac:dyDescent="0.3">
      <c r="A455" s="1" t="s">
        <v>1169</v>
      </c>
      <c r="C455" s="1" t="s">
        <v>1170</v>
      </c>
      <c r="D455" s="1" t="s">
        <v>1171</v>
      </c>
      <c r="E455" s="6" t="str" cm="1">
        <f t="array" ref="E455">IFERROR(VLOOKUP(A455,TRIM(Feuil2!$A$2:$C$440),3,1),"")</f>
        <v>1</v>
      </c>
      <c r="F455" s="6" t="str" cm="1">
        <f t="array" ref="F455">VLOOKUP(A455,TRIM(Feuil2!$A$2:$B$440),2,1)</f>
        <v>-</v>
      </c>
    </row>
  </sheetData>
  <sortState xmlns:xlrd2="http://schemas.microsoft.com/office/spreadsheetml/2017/richdata2" ref="A3:D455">
    <sortCondition ref="A3"/>
  </sortState>
  <mergeCells count="10">
    <mergeCell ref="I1:K1"/>
    <mergeCell ref="L1:N1"/>
    <mergeCell ref="A1:A2"/>
    <mergeCell ref="B1:B2"/>
    <mergeCell ref="C1:C2"/>
    <mergeCell ref="D1:D2"/>
    <mergeCell ref="E1:E2"/>
    <mergeCell ref="F1:F2"/>
    <mergeCell ref="G1:G2"/>
    <mergeCell ref="H1:H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4D8AD1-B557-41E3-8A61-ECAB82C1A245}">
  <dimension ref="A1:D440"/>
  <sheetViews>
    <sheetView workbookViewId="0">
      <selection activeCell="A18" sqref="A18"/>
    </sheetView>
  </sheetViews>
  <sheetFormatPr baseColWidth="10" defaultColWidth="11.44140625" defaultRowHeight="14.4" x14ac:dyDescent="0.3"/>
  <cols>
    <col min="1" max="1" width="28.33203125" style="1" bestFit="1" customWidth="1"/>
    <col min="2" max="2" width="63.5546875" style="1" bestFit="1" customWidth="1"/>
    <col min="3" max="3" width="23.109375" style="1" customWidth="1"/>
    <col min="4" max="4" width="255.5546875" style="1" customWidth="1"/>
    <col min="5" max="16384" width="11.44140625" style="1"/>
  </cols>
  <sheetData>
    <row r="1" spans="1:4" s="3" customFormat="1" x14ac:dyDescent="0.3">
      <c r="A1" s="3" t="s">
        <v>0</v>
      </c>
      <c r="B1" s="3" t="s">
        <v>5</v>
      </c>
      <c r="C1" s="3" t="s">
        <v>2051</v>
      </c>
      <c r="D1" s="3" t="s">
        <v>2052</v>
      </c>
    </row>
    <row r="2" spans="1:4" x14ac:dyDescent="0.3">
      <c r="A2" s="1" t="s">
        <v>1173</v>
      </c>
      <c r="B2" s="1" t="s">
        <v>1174</v>
      </c>
      <c r="C2" s="1">
        <v>90</v>
      </c>
      <c r="D2" s="1" t="s">
        <v>1175</v>
      </c>
    </row>
    <row r="3" spans="1:4" x14ac:dyDescent="0.3">
      <c r="A3" s="1" t="s">
        <v>1176</v>
      </c>
      <c r="B3" s="1" t="s">
        <v>1172</v>
      </c>
      <c r="C3" s="1">
        <v>52</v>
      </c>
      <c r="D3" s="1" t="s">
        <v>1518</v>
      </c>
    </row>
    <row r="4" spans="1:4" x14ac:dyDescent="0.3">
      <c r="A4" s="1" t="s">
        <v>1177</v>
      </c>
      <c r="B4" s="1" t="s">
        <v>1178</v>
      </c>
      <c r="C4" s="1">
        <v>30</v>
      </c>
      <c r="D4" s="1" t="s">
        <v>1519</v>
      </c>
    </row>
    <row r="5" spans="1:4" x14ac:dyDescent="0.3">
      <c r="A5" s="1" t="s">
        <v>1179</v>
      </c>
      <c r="B5" s="1" t="s">
        <v>1180</v>
      </c>
      <c r="C5" s="1">
        <v>0.3</v>
      </c>
      <c r="D5" s="1" t="s">
        <v>1520</v>
      </c>
    </row>
    <row r="6" spans="1:4" x14ac:dyDescent="0.3">
      <c r="A6" s="1" t="s">
        <v>1521</v>
      </c>
    </row>
    <row r="7" spans="1:4" x14ac:dyDescent="0.3">
      <c r="A7" s="1" t="s">
        <v>26</v>
      </c>
      <c r="B7" s="1" t="s">
        <v>1522</v>
      </c>
      <c r="C7" s="1">
        <v>66</v>
      </c>
      <c r="D7" s="1" t="s">
        <v>1523</v>
      </c>
    </row>
    <row r="8" spans="1:4" x14ac:dyDescent="0.3">
      <c r="A8" s="1" t="s">
        <v>1524</v>
      </c>
      <c r="B8" s="1" t="s">
        <v>1522</v>
      </c>
      <c r="C8" s="1">
        <v>10</v>
      </c>
      <c r="D8" s="1" t="s">
        <v>1525</v>
      </c>
    </row>
    <row r="9" spans="1:4" x14ac:dyDescent="0.3">
      <c r="A9" s="1" t="s">
        <v>30</v>
      </c>
      <c r="B9" s="1" t="s">
        <v>1522</v>
      </c>
      <c r="C9" s="1">
        <v>50</v>
      </c>
      <c r="D9" s="1" t="s">
        <v>1526</v>
      </c>
    </row>
    <row r="10" spans="1:4" x14ac:dyDescent="0.3">
      <c r="A10" s="1" t="s">
        <v>33</v>
      </c>
      <c r="B10" s="1" t="s">
        <v>1181</v>
      </c>
      <c r="C10" s="1">
        <v>2.6</v>
      </c>
      <c r="D10" s="1" t="s">
        <v>1527</v>
      </c>
    </row>
    <row r="11" spans="1:4" x14ac:dyDescent="0.3">
      <c r="A11" s="1" t="s">
        <v>1182</v>
      </c>
      <c r="B11" s="1" t="s">
        <v>1183</v>
      </c>
      <c r="C11" s="1">
        <v>90</v>
      </c>
      <c r="D11" s="1" t="s">
        <v>1528</v>
      </c>
    </row>
    <row r="12" spans="1:4" x14ac:dyDescent="0.3">
      <c r="A12" s="1" t="s">
        <v>36</v>
      </c>
      <c r="B12" s="1" t="s">
        <v>1522</v>
      </c>
      <c r="C12" s="1">
        <v>65</v>
      </c>
      <c r="D12" s="1" t="s">
        <v>1529</v>
      </c>
    </row>
    <row r="13" spans="1:4" x14ac:dyDescent="0.3">
      <c r="A13" s="1" t="s">
        <v>38</v>
      </c>
      <c r="B13" s="1" t="s">
        <v>1522</v>
      </c>
      <c r="C13" s="1">
        <v>0.5</v>
      </c>
      <c r="D13" s="1" t="s">
        <v>1530</v>
      </c>
    </row>
    <row r="14" spans="1:4" x14ac:dyDescent="0.3">
      <c r="A14" s="1" t="s">
        <v>40</v>
      </c>
      <c r="B14" s="1" t="s">
        <v>1522</v>
      </c>
      <c r="C14" s="1">
        <v>1</v>
      </c>
      <c r="D14" s="1" t="s">
        <v>1531</v>
      </c>
    </row>
    <row r="15" spans="1:4" x14ac:dyDescent="0.3">
      <c r="A15" s="1" t="s">
        <v>1532</v>
      </c>
      <c r="C15" s="1">
        <v>98</v>
      </c>
      <c r="D15" s="1" t="s">
        <v>1533</v>
      </c>
    </row>
    <row r="16" spans="1:4" x14ac:dyDescent="0.3">
      <c r="A16" s="1" t="s">
        <v>1184</v>
      </c>
      <c r="B16" s="1" t="s">
        <v>1522</v>
      </c>
      <c r="C16" s="1">
        <v>50</v>
      </c>
      <c r="D16" s="1" t="s">
        <v>1534</v>
      </c>
    </row>
    <row r="17" spans="1:4" ht="28.8" x14ac:dyDescent="0.3">
      <c r="A17" s="1" t="s">
        <v>1535</v>
      </c>
      <c r="B17" s="1" t="s">
        <v>1522</v>
      </c>
      <c r="C17" s="1">
        <v>1</v>
      </c>
      <c r="D17" s="1" t="s">
        <v>1536</v>
      </c>
    </row>
    <row r="18" spans="1:4" x14ac:dyDescent="0.3">
      <c r="A18" s="1" t="s">
        <v>1185</v>
      </c>
      <c r="B18" s="1" t="s">
        <v>1186</v>
      </c>
      <c r="C18" s="1">
        <v>64.900000000000006</v>
      </c>
      <c r="D18" s="1" t="s">
        <v>1537</v>
      </c>
    </row>
    <row r="19" spans="1:4" x14ac:dyDescent="0.3">
      <c r="A19" s="1" t="s">
        <v>53</v>
      </c>
      <c r="B19" s="1" t="s">
        <v>1522</v>
      </c>
      <c r="C19" s="1">
        <v>90</v>
      </c>
      <c r="D19" s="1" t="s">
        <v>1538</v>
      </c>
    </row>
    <row r="20" spans="1:4" ht="28.8" x14ac:dyDescent="0.3">
      <c r="A20" s="1" t="s">
        <v>56</v>
      </c>
      <c r="B20" s="1" t="s">
        <v>1187</v>
      </c>
      <c r="C20" s="1">
        <v>3.2</v>
      </c>
      <c r="D20" s="1" t="s">
        <v>1539</v>
      </c>
    </row>
    <row r="21" spans="1:4" x14ac:dyDescent="0.3">
      <c r="A21" s="1" t="s">
        <v>59</v>
      </c>
      <c r="B21" s="1" t="s">
        <v>1522</v>
      </c>
      <c r="C21" s="1">
        <v>0.5</v>
      </c>
      <c r="D21" s="1" t="s">
        <v>1540</v>
      </c>
    </row>
    <row r="22" spans="1:4" x14ac:dyDescent="0.3">
      <c r="A22" s="1" t="s">
        <v>62</v>
      </c>
      <c r="B22" s="1" t="s">
        <v>1188</v>
      </c>
      <c r="C22" s="1">
        <v>0.5</v>
      </c>
      <c r="D22" s="1" t="s">
        <v>1541</v>
      </c>
    </row>
    <row r="23" spans="1:4" x14ac:dyDescent="0.3">
      <c r="A23" s="1" t="s">
        <v>1189</v>
      </c>
      <c r="B23" s="1" t="s">
        <v>1522</v>
      </c>
      <c r="D23" s="1" t="s">
        <v>1542</v>
      </c>
    </row>
    <row r="24" spans="1:4" ht="28.8" x14ac:dyDescent="0.3">
      <c r="A24" s="1" t="s">
        <v>1190</v>
      </c>
      <c r="B24" s="1" t="s">
        <v>1191</v>
      </c>
      <c r="D24" s="1" t="s">
        <v>1543</v>
      </c>
    </row>
    <row r="25" spans="1:4" x14ac:dyDescent="0.3">
      <c r="A25" s="1" t="s">
        <v>71</v>
      </c>
      <c r="B25" s="1" t="s">
        <v>1522</v>
      </c>
      <c r="C25" s="1">
        <v>11</v>
      </c>
      <c r="D25" s="1" t="s">
        <v>1544</v>
      </c>
    </row>
    <row r="26" spans="1:4" x14ac:dyDescent="0.3">
      <c r="A26" s="1" t="s">
        <v>1545</v>
      </c>
      <c r="B26" s="1" t="s">
        <v>1192</v>
      </c>
      <c r="C26" s="1">
        <v>1</v>
      </c>
      <c r="D26" s="1" t="s">
        <v>1546</v>
      </c>
    </row>
    <row r="27" spans="1:4" x14ac:dyDescent="0.3">
      <c r="A27" s="1" t="s">
        <v>1193</v>
      </c>
      <c r="B27" s="1" t="s">
        <v>1522</v>
      </c>
      <c r="C27" s="1">
        <v>78.599999999999994</v>
      </c>
      <c r="D27" s="1" t="s">
        <v>1547</v>
      </c>
    </row>
    <row r="28" spans="1:4" x14ac:dyDescent="0.3">
      <c r="A28" s="1" t="s">
        <v>81</v>
      </c>
      <c r="B28" s="1" t="s">
        <v>1194</v>
      </c>
      <c r="C28" s="1">
        <v>8</v>
      </c>
      <c r="D28" s="1" t="s">
        <v>1548</v>
      </c>
    </row>
    <row r="29" spans="1:4" x14ac:dyDescent="0.3">
      <c r="A29" s="1" t="s">
        <v>2048</v>
      </c>
      <c r="B29" s="1" t="s">
        <v>1522</v>
      </c>
      <c r="C29" s="1">
        <v>70</v>
      </c>
      <c r="D29" s="1" t="s">
        <v>1549</v>
      </c>
    </row>
    <row r="30" spans="1:4" x14ac:dyDescent="0.3">
      <c r="A30" s="1" t="s">
        <v>86</v>
      </c>
      <c r="B30" s="1" t="s">
        <v>1522</v>
      </c>
      <c r="C30" s="1">
        <v>1</v>
      </c>
      <c r="D30" s="1" t="s">
        <v>1550</v>
      </c>
    </row>
    <row r="31" spans="1:4" ht="28.8" x14ac:dyDescent="0.3">
      <c r="A31" s="1" t="s">
        <v>89</v>
      </c>
      <c r="B31" s="1" t="s">
        <v>1195</v>
      </c>
      <c r="C31" s="1">
        <v>61</v>
      </c>
      <c r="D31" s="1" t="s">
        <v>1551</v>
      </c>
    </row>
    <row r="32" spans="1:4" x14ac:dyDescent="0.3">
      <c r="A32" s="1" t="s">
        <v>1552</v>
      </c>
      <c r="B32" s="1" t="s">
        <v>1195</v>
      </c>
      <c r="C32" s="1">
        <v>0.5</v>
      </c>
      <c r="D32" s="1" t="s">
        <v>1553</v>
      </c>
    </row>
    <row r="33" spans="1:4" x14ac:dyDescent="0.3">
      <c r="A33" s="1" t="s">
        <v>1196</v>
      </c>
      <c r="B33" s="1" t="s">
        <v>1197</v>
      </c>
      <c r="C33" s="1">
        <v>20.399999999999999</v>
      </c>
      <c r="D33" s="1" t="s">
        <v>1554</v>
      </c>
    </row>
    <row r="34" spans="1:4" x14ac:dyDescent="0.3">
      <c r="A34" s="1" t="s">
        <v>1198</v>
      </c>
      <c r="B34" s="1" t="s">
        <v>1199</v>
      </c>
      <c r="C34" s="1">
        <v>98.2</v>
      </c>
      <c r="D34" s="1" t="s">
        <v>1555</v>
      </c>
    </row>
    <row r="35" spans="1:4" x14ac:dyDescent="0.3">
      <c r="A35" s="1" t="s">
        <v>101</v>
      </c>
      <c r="B35" s="1" t="s">
        <v>1522</v>
      </c>
      <c r="C35" s="1">
        <v>13</v>
      </c>
      <c r="D35" s="1" t="s">
        <v>1556</v>
      </c>
    </row>
    <row r="36" spans="1:4" x14ac:dyDescent="0.3">
      <c r="A36" s="1" t="s">
        <v>104</v>
      </c>
      <c r="B36" s="1" t="s">
        <v>1200</v>
      </c>
      <c r="C36" s="1">
        <v>5</v>
      </c>
      <c r="D36" s="1" t="s">
        <v>1557</v>
      </c>
    </row>
    <row r="37" spans="1:4" x14ac:dyDescent="0.3">
      <c r="A37" s="1" t="s">
        <v>106</v>
      </c>
      <c r="B37" s="1" t="s">
        <v>1522</v>
      </c>
      <c r="C37" s="1">
        <v>50</v>
      </c>
      <c r="D37" s="1" t="s">
        <v>1558</v>
      </c>
    </row>
    <row r="38" spans="1:4" x14ac:dyDescent="0.3">
      <c r="A38" s="1" t="s">
        <v>1201</v>
      </c>
      <c r="B38" s="1" t="s">
        <v>1522</v>
      </c>
      <c r="C38" s="1">
        <v>1</v>
      </c>
      <c r="D38" s="1" t="s">
        <v>1559</v>
      </c>
    </row>
    <row r="39" spans="1:4" x14ac:dyDescent="0.3">
      <c r="A39" s="1" t="s">
        <v>112</v>
      </c>
      <c r="B39" s="1" t="s">
        <v>1522</v>
      </c>
      <c r="C39" s="1">
        <v>10</v>
      </c>
      <c r="D39" s="1" t="s">
        <v>1560</v>
      </c>
    </row>
    <row r="40" spans="1:4" x14ac:dyDescent="0.3">
      <c r="A40" s="1" t="s">
        <v>1202</v>
      </c>
      <c r="B40" s="1" t="s">
        <v>1203</v>
      </c>
      <c r="C40" s="1">
        <v>73.8</v>
      </c>
      <c r="D40" s="1" t="s">
        <v>1561</v>
      </c>
    </row>
    <row r="41" spans="1:4" x14ac:dyDescent="0.3">
      <c r="A41" s="1" t="s">
        <v>118</v>
      </c>
      <c r="B41" s="1" t="s">
        <v>1204</v>
      </c>
      <c r="C41" s="1">
        <v>40</v>
      </c>
      <c r="D41" s="1" t="s">
        <v>1562</v>
      </c>
    </row>
    <row r="42" spans="1:4" x14ac:dyDescent="0.3">
      <c r="A42" s="1" t="s">
        <v>124</v>
      </c>
      <c r="B42" s="1" t="s">
        <v>1522</v>
      </c>
      <c r="C42" s="1">
        <v>0.5</v>
      </c>
      <c r="D42" s="1" t="s">
        <v>1563</v>
      </c>
    </row>
    <row r="43" spans="1:4" x14ac:dyDescent="0.3">
      <c r="A43" s="1" t="s">
        <v>127</v>
      </c>
      <c r="B43" s="1" t="s">
        <v>1205</v>
      </c>
      <c r="C43" s="1">
        <v>53.3</v>
      </c>
      <c r="D43" s="1" t="s">
        <v>1564</v>
      </c>
    </row>
    <row r="44" spans="1:4" x14ac:dyDescent="0.3">
      <c r="A44" s="1" t="s">
        <v>1206</v>
      </c>
      <c r="B44" s="1" t="s">
        <v>1207</v>
      </c>
      <c r="C44" s="1">
        <v>44.4</v>
      </c>
      <c r="D44" s="1" t="s">
        <v>1565</v>
      </c>
    </row>
    <row r="45" spans="1:4" x14ac:dyDescent="0.3">
      <c r="A45" s="1" t="s">
        <v>133</v>
      </c>
      <c r="B45" s="1" t="s">
        <v>1208</v>
      </c>
      <c r="C45" s="1">
        <v>58</v>
      </c>
      <c r="D45" s="1" t="s">
        <v>1566</v>
      </c>
    </row>
    <row r="46" spans="1:4" x14ac:dyDescent="0.3">
      <c r="A46" s="1" t="s">
        <v>1209</v>
      </c>
      <c r="B46" s="1" t="s">
        <v>1210</v>
      </c>
      <c r="C46" s="1">
        <v>56.8</v>
      </c>
      <c r="D46" s="1" t="s">
        <v>1567</v>
      </c>
    </row>
    <row r="47" spans="1:4" x14ac:dyDescent="0.3">
      <c r="A47" s="1" t="s">
        <v>1568</v>
      </c>
      <c r="B47" s="1" t="s">
        <v>1211</v>
      </c>
      <c r="C47" s="1">
        <v>34</v>
      </c>
      <c r="D47" s="1" t="s">
        <v>1569</v>
      </c>
    </row>
    <row r="48" spans="1:4" x14ac:dyDescent="0.3">
      <c r="A48" s="1" t="s">
        <v>143</v>
      </c>
      <c r="B48" s="1" t="s">
        <v>1522</v>
      </c>
      <c r="C48" s="1">
        <v>95</v>
      </c>
      <c r="D48" s="1" t="s">
        <v>1570</v>
      </c>
    </row>
    <row r="49" spans="1:4" ht="28.8" x14ac:dyDescent="0.3">
      <c r="A49" s="1" t="s">
        <v>147</v>
      </c>
      <c r="B49" s="1" t="s">
        <v>1522</v>
      </c>
      <c r="C49" s="1">
        <v>67</v>
      </c>
      <c r="D49" s="1" t="s">
        <v>1571</v>
      </c>
    </row>
    <row r="50" spans="1:4" x14ac:dyDescent="0.3">
      <c r="A50" s="1" t="s">
        <v>1212</v>
      </c>
      <c r="B50" s="1" t="s">
        <v>1522</v>
      </c>
      <c r="C50" s="1">
        <v>12</v>
      </c>
      <c r="D50" s="1" t="s">
        <v>1572</v>
      </c>
    </row>
    <row r="51" spans="1:4" x14ac:dyDescent="0.3">
      <c r="A51" s="1" t="s">
        <v>1573</v>
      </c>
      <c r="B51" s="1" t="s">
        <v>1522</v>
      </c>
      <c r="C51" s="1">
        <v>95</v>
      </c>
      <c r="D51" s="1" t="s">
        <v>1574</v>
      </c>
    </row>
    <row r="52" spans="1:4" x14ac:dyDescent="0.3">
      <c r="A52" s="1" t="s">
        <v>152</v>
      </c>
      <c r="B52" s="1" t="s">
        <v>1522</v>
      </c>
      <c r="C52" s="1">
        <v>0.5</v>
      </c>
      <c r="D52" s="1" t="s">
        <v>1575</v>
      </c>
    </row>
    <row r="53" spans="1:4" x14ac:dyDescent="0.3">
      <c r="A53" s="1" t="s">
        <v>1213</v>
      </c>
      <c r="B53" s="1" t="s">
        <v>1214</v>
      </c>
      <c r="C53" s="1">
        <v>5</v>
      </c>
      <c r="D53" s="1" t="s">
        <v>1576</v>
      </c>
    </row>
    <row r="54" spans="1:4" x14ac:dyDescent="0.3">
      <c r="A54" s="1" t="s">
        <v>1215</v>
      </c>
      <c r="B54" s="1" t="s">
        <v>1216</v>
      </c>
      <c r="C54" s="1">
        <v>31</v>
      </c>
      <c r="D54" s="1" t="s">
        <v>1577</v>
      </c>
    </row>
    <row r="55" spans="1:4" x14ac:dyDescent="0.3">
      <c r="A55" s="1" t="s">
        <v>1217</v>
      </c>
      <c r="B55" s="1" t="s">
        <v>1522</v>
      </c>
      <c r="C55" s="1">
        <v>1</v>
      </c>
      <c r="D55" s="1" t="s">
        <v>1578</v>
      </c>
    </row>
    <row r="56" spans="1:4" x14ac:dyDescent="0.3">
      <c r="A56" s="1" t="s">
        <v>161</v>
      </c>
      <c r="B56" s="1" t="s">
        <v>1522</v>
      </c>
      <c r="C56" s="1">
        <v>95</v>
      </c>
      <c r="D56" s="1" t="s">
        <v>1579</v>
      </c>
    </row>
    <row r="57" spans="1:4" x14ac:dyDescent="0.3">
      <c r="A57" s="1" t="s">
        <v>164</v>
      </c>
      <c r="B57" s="1" t="s">
        <v>1218</v>
      </c>
      <c r="C57" s="1">
        <v>92</v>
      </c>
      <c r="D57" s="1" t="s">
        <v>1580</v>
      </c>
    </row>
    <row r="58" spans="1:4" x14ac:dyDescent="0.3">
      <c r="A58" s="1" t="s">
        <v>170</v>
      </c>
      <c r="B58" s="1" t="s">
        <v>1219</v>
      </c>
      <c r="C58" s="1">
        <v>0.5</v>
      </c>
      <c r="D58" s="1" t="s">
        <v>1581</v>
      </c>
    </row>
    <row r="59" spans="1:4" x14ac:dyDescent="0.3">
      <c r="A59" s="1" t="s">
        <v>175</v>
      </c>
      <c r="B59" s="1" t="s">
        <v>1195</v>
      </c>
      <c r="C59" s="1">
        <v>0.5</v>
      </c>
      <c r="D59" s="1" t="s">
        <v>1582</v>
      </c>
    </row>
    <row r="60" spans="1:4" x14ac:dyDescent="0.3">
      <c r="A60" s="1" t="s">
        <v>178</v>
      </c>
      <c r="B60" s="1" t="s">
        <v>1522</v>
      </c>
      <c r="C60" s="1">
        <v>50</v>
      </c>
      <c r="D60" s="1" t="s">
        <v>1583</v>
      </c>
    </row>
    <row r="61" spans="1:4" x14ac:dyDescent="0.3">
      <c r="A61" s="1" t="s">
        <v>181</v>
      </c>
      <c r="B61" s="1" t="s">
        <v>1522</v>
      </c>
      <c r="C61" s="1">
        <v>0.5</v>
      </c>
      <c r="D61" s="1" t="s">
        <v>1584</v>
      </c>
    </row>
    <row r="62" spans="1:4" x14ac:dyDescent="0.3">
      <c r="A62" s="1" t="s">
        <v>184</v>
      </c>
      <c r="B62" s="1" t="s">
        <v>1220</v>
      </c>
      <c r="C62" s="1">
        <v>60</v>
      </c>
      <c r="D62" s="1" t="s">
        <v>1585</v>
      </c>
    </row>
    <row r="63" spans="1:4" x14ac:dyDescent="0.3">
      <c r="A63" s="1" t="s">
        <v>1221</v>
      </c>
      <c r="B63" s="1" t="s">
        <v>1522</v>
      </c>
      <c r="C63" s="1">
        <v>3</v>
      </c>
      <c r="D63" s="1" t="s">
        <v>1586</v>
      </c>
    </row>
    <row r="64" spans="1:4" x14ac:dyDescent="0.3">
      <c r="A64" s="1" t="s">
        <v>191</v>
      </c>
      <c r="B64" s="1" t="s">
        <v>1522</v>
      </c>
      <c r="C64" s="1">
        <v>0.5</v>
      </c>
      <c r="D64" s="1" t="s">
        <v>1587</v>
      </c>
    </row>
    <row r="65" spans="1:4" ht="28.8" x14ac:dyDescent="0.3">
      <c r="A65" s="1" t="s">
        <v>1222</v>
      </c>
      <c r="B65" s="1" t="s">
        <v>1223</v>
      </c>
      <c r="C65" s="1">
        <v>0.5</v>
      </c>
      <c r="D65" s="1" t="s">
        <v>1588</v>
      </c>
    </row>
    <row r="66" spans="1:4" x14ac:dyDescent="0.3">
      <c r="A66" s="1" t="s">
        <v>1224</v>
      </c>
      <c r="B66" s="1" t="s">
        <v>1522</v>
      </c>
      <c r="C66" s="1">
        <v>83</v>
      </c>
      <c r="D66" s="1" t="s">
        <v>1589</v>
      </c>
    </row>
    <row r="67" spans="1:4" x14ac:dyDescent="0.3">
      <c r="A67" s="1" t="s">
        <v>1590</v>
      </c>
      <c r="B67" s="1" t="s">
        <v>1225</v>
      </c>
      <c r="C67" s="1">
        <v>24.3</v>
      </c>
      <c r="D67" s="1" t="s">
        <v>1591</v>
      </c>
    </row>
    <row r="68" spans="1:4" x14ac:dyDescent="0.3">
      <c r="A68" s="1" t="s">
        <v>203</v>
      </c>
      <c r="B68" s="1" t="s">
        <v>1226</v>
      </c>
      <c r="C68" s="1">
        <v>1.5</v>
      </c>
      <c r="D68" s="1" t="s">
        <v>1592</v>
      </c>
    </row>
    <row r="69" spans="1:4" x14ac:dyDescent="0.3">
      <c r="A69" s="1" t="s">
        <v>206</v>
      </c>
      <c r="B69" s="1" t="s">
        <v>1227</v>
      </c>
      <c r="C69" s="1">
        <v>7.7</v>
      </c>
      <c r="D69" s="1" t="s">
        <v>1593</v>
      </c>
    </row>
    <row r="70" spans="1:4" x14ac:dyDescent="0.3">
      <c r="A70" s="1" t="s">
        <v>1594</v>
      </c>
      <c r="B70" s="1" t="s">
        <v>1228</v>
      </c>
      <c r="C70" s="1">
        <v>2</v>
      </c>
      <c r="D70" s="1" t="s">
        <v>1595</v>
      </c>
    </row>
    <row r="71" spans="1:4" x14ac:dyDescent="0.3">
      <c r="A71" s="1" t="s">
        <v>211</v>
      </c>
      <c r="B71" s="1" t="s">
        <v>1195</v>
      </c>
      <c r="C71" s="1">
        <v>7.5</v>
      </c>
      <c r="D71" s="1" t="s">
        <v>1596</v>
      </c>
    </row>
    <row r="72" spans="1:4" x14ac:dyDescent="0.3">
      <c r="A72" s="1" t="s">
        <v>1229</v>
      </c>
      <c r="C72" s="1">
        <v>1</v>
      </c>
      <c r="D72" s="1" t="s">
        <v>1597</v>
      </c>
    </row>
    <row r="73" spans="1:4" x14ac:dyDescent="0.3">
      <c r="A73" s="1" t="s">
        <v>1230</v>
      </c>
      <c r="B73" s="1" t="s">
        <v>1231</v>
      </c>
      <c r="C73" s="1">
        <v>7.5</v>
      </c>
      <c r="D73" s="1" t="s">
        <v>1598</v>
      </c>
    </row>
    <row r="74" spans="1:4" x14ac:dyDescent="0.3">
      <c r="A74" s="1" t="s">
        <v>1232</v>
      </c>
      <c r="B74" s="1" t="s">
        <v>1522</v>
      </c>
      <c r="C74" s="1">
        <v>8</v>
      </c>
      <c r="D74" s="1" t="s">
        <v>1599</v>
      </c>
    </row>
    <row r="75" spans="1:4" x14ac:dyDescent="0.3">
      <c r="A75" s="1" t="s">
        <v>1233</v>
      </c>
      <c r="B75" s="1" t="s">
        <v>1522</v>
      </c>
      <c r="C75" s="1">
        <v>82</v>
      </c>
      <c r="D75" s="1" t="s">
        <v>1600</v>
      </c>
    </row>
    <row r="76" spans="1:4" x14ac:dyDescent="0.3">
      <c r="A76" s="1" t="s">
        <v>224</v>
      </c>
      <c r="B76" s="1" t="s">
        <v>1522</v>
      </c>
      <c r="C76" s="1">
        <v>50</v>
      </c>
      <c r="D76" s="1" t="s">
        <v>1601</v>
      </c>
    </row>
    <row r="77" spans="1:4" x14ac:dyDescent="0.3">
      <c r="A77" s="1" t="s">
        <v>1602</v>
      </c>
      <c r="B77" s="1" t="s">
        <v>1522</v>
      </c>
      <c r="C77" s="1">
        <v>3</v>
      </c>
      <c r="D77" s="1" t="s">
        <v>1603</v>
      </c>
    </row>
    <row r="78" spans="1:4" x14ac:dyDescent="0.3">
      <c r="A78" s="1" t="s">
        <v>230</v>
      </c>
      <c r="B78" s="1" t="s">
        <v>1522</v>
      </c>
      <c r="C78" s="1">
        <v>30</v>
      </c>
      <c r="D78" s="1" t="s">
        <v>1604</v>
      </c>
    </row>
    <row r="79" spans="1:4" x14ac:dyDescent="0.3">
      <c r="A79" s="1" t="s">
        <v>233</v>
      </c>
      <c r="B79" s="1" t="s">
        <v>1522</v>
      </c>
      <c r="C79" s="1">
        <v>80</v>
      </c>
      <c r="D79" s="1" t="s">
        <v>1605</v>
      </c>
    </row>
    <row r="80" spans="1:4" ht="28.8" x14ac:dyDescent="0.3">
      <c r="A80" s="1" t="s">
        <v>1234</v>
      </c>
      <c r="B80" s="1" t="s">
        <v>1522</v>
      </c>
      <c r="C80" s="1">
        <v>92</v>
      </c>
      <c r="D80" s="1" t="s">
        <v>1606</v>
      </c>
    </row>
    <row r="81" spans="1:4" x14ac:dyDescent="0.3">
      <c r="A81" s="1" t="s">
        <v>239</v>
      </c>
      <c r="B81" s="1" t="s">
        <v>1235</v>
      </c>
      <c r="C81" s="1">
        <v>2</v>
      </c>
      <c r="D81" s="1" t="s">
        <v>1607</v>
      </c>
    </row>
    <row r="82" spans="1:4" x14ac:dyDescent="0.3">
      <c r="A82" s="1" t="s">
        <v>1236</v>
      </c>
      <c r="B82" s="1" t="s">
        <v>1522</v>
      </c>
      <c r="C82" s="1">
        <v>45</v>
      </c>
      <c r="D82" s="1" t="s">
        <v>1608</v>
      </c>
    </row>
    <row r="83" spans="1:4" x14ac:dyDescent="0.3">
      <c r="A83" s="1" t="s">
        <v>1609</v>
      </c>
      <c r="B83" s="1" t="s">
        <v>1237</v>
      </c>
      <c r="C83" s="1">
        <v>36</v>
      </c>
      <c r="D83" s="1" t="s">
        <v>1610</v>
      </c>
    </row>
    <row r="84" spans="1:4" x14ac:dyDescent="0.3">
      <c r="A84" s="1" t="s">
        <v>246</v>
      </c>
      <c r="B84" s="1" t="s">
        <v>1522</v>
      </c>
      <c r="C84" s="1">
        <v>80</v>
      </c>
      <c r="D84" s="1" t="s">
        <v>1611</v>
      </c>
    </row>
    <row r="85" spans="1:4" x14ac:dyDescent="0.3">
      <c r="A85" s="1" t="s">
        <v>1238</v>
      </c>
      <c r="B85" s="1" t="s">
        <v>1239</v>
      </c>
      <c r="C85" s="1">
        <v>87.2</v>
      </c>
      <c r="D85" s="1" t="s">
        <v>1240</v>
      </c>
    </row>
    <row r="86" spans="1:4" x14ac:dyDescent="0.3">
      <c r="A86" s="1" t="s">
        <v>249</v>
      </c>
      <c r="B86" s="1" t="s">
        <v>1522</v>
      </c>
      <c r="C86" s="1">
        <v>80</v>
      </c>
      <c r="D86" s="1" t="s">
        <v>1612</v>
      </c>
    </row>
    <row r="87" spans="1:4" x14ac:dyDescent="0.3">
      <c r="A87" s="1" t="s">
        <v>1613</v>
      </c>
      <c r="B87" s="1" t="s">
        <v>1522</v>
      </c>
      <c r="C87" s="1">
        <v>85</v>
      </c>
      <c r="D87" s="1" t="s">
        <v>1614</v>
      </c>
    </row>
    <row r="88" spans="1:4" x14ac:dyDescent="0.3">
      <c r="A88" s="1" t="s">
        <v>1615</v>
      </c>
      <c r="B88" s="1" t="s">
        <v>1522</v>
      </c>
      <c r="C88" s="1">
        <v>90</v>
      </c>
      <c r="D88" s="1" t="s">
        <v>1616</v>
      </c>
    </row>
    <row r="89" spans="1:4" x14ac:dyDescent="0.3">
      <c r="A89" s="1" t="s">
        <v>256</v>
      </c>
      <c r="B89" s="1" t="s">
        <v>1522</v>
      </c>
      <c r="C89" s="1">
        <v>67</v>
      </c>
      <c r="D89" s="1" t="s">
        <v>1617</v>
      </c>
    </row>
    <row r="90" spans="1:4" x14ac:dyDescent="0.3">
      <c r="A90" s="1" t="s">
        <v>1618</v>
      </c>
      <c r="B90" s="1" t="s">
        <v>1241</v>
      </c>
      <c r="C90" s="1">
        <v>100</v>
      </c>
      <c r="D90" s="1" t="s">
        <v>1619</v>
      </c>
    </row>
    <row r="91" spans="1:4" x14ac:dyDescent="0.3">
      <c r="A91" s="1" t="s">
        <v>1620</v>
      </c>
      <c r="B91" s="1" t="s">
        <v>1242</v>
      </c>
      <c r="C91" s="1">
        <v>15</v>
      </c>
      <c r="D91" s="1" t="s">
        <v>1621</v>
      </c>
    </row>
    <row r="92" spans="1:4" x14ac:dyDescent="0.3">
      <c r="A92" s="1" t="s">
        <v>1243</v>
      </c>
      <c r="B92" s="1" t="s">
        <v>1244</v>
      </c>
      <c r="C92" s="1">
        <v>0.5</v>
      </c>
      <c r="D92" s="1" t="s">
        <v>1622</v>
      </c>
    </row>
    <row r="93" spans="1:4" x14ac:dyDescent="0.3">
      <c r="A93" s="1" t="s">
        <v>265</v>
      </c>
      <c r="B93" s="1" t="s">
        <v>1245</v>
      </c>
      <c r="C93" s="1">
        <v>82.1</v>
      </c>
      <c r="D93" s="1" t="s">
        <v>1623</v>
      </c>
    </row>
    <row r="94" spans="1:4" x14ac:dyDescent="0.3">
      <c r="A94" s="1" t="s">
        <v>270</v>
      </c>
      <c r="B94" s="1" t="s">
        <v>1246</v>
      </c>
      <c r="C94" s="1">
        <v>1</v>
      </c>
      <c r="D94" s="1" t="s">
        <v>1624</v>
      </c>
    </row>
    <row r="95" spans="1:4" x14ac:dyDescent="0.3">
      <c r="A95" s="1" t="s">
        <v>1247</v>
      </c>
      <c r="B95" s="1" t="s">
        <v>1522</v>
      </c>
      <c r="C95" s="1">
        <v>65</v>
      </c>
      <c r="D95" s="1" t="s">
        <v>1625</v>
      </c>
    </row>
    <row r="96" spans="1:4" x14ac:dyDescent="0.3">
      <c r="A96" s="1" t="s">
        <v>1626</v>
      </c>
      <c r="B96" s="1" t="s">
        <v>1195</v>
      </c>
      <c r="C96" s="1">
        <v>47</v>
      </c>
      <c r="D96" s="1" t="s">
        <v>1627</v>
      </c>
    </row>
    <row r="97" spans="1:4" x14ac:dyDescent="0.3">
      <c r="A97" s="1" t="s">
        <v>1504</v>
      </c>
      <c r="B97" s="1" t="s">
        <v>1505</v>
      </c>
      <c r="C97" s="1">
        <v>80</v>
      </c>
      <c r="D97" s="1" t="s">
        <v>1999</v>
      </c>
    </row>
    <row r="98" spans="1:4" x14ac:dyDescent="0.3">
      <c r="A98" s="1" t="s">
        <v>282</v>
      </c>
      <c r="B98" s="1" t="s">
        <v>1522</v>
      </c>
      <c r="C98" s="1">
        <v>1</v>
      </c>
      <c r="D98" s="1" t="s">
        <v>1628</v>
      </c>
    </row>
    <row r="99" spans="1:4" x14ac:dyDescent="0.3">
      <c r="A99" s="1" t="s">
        <v>291</v>
      </c>
      <c r="B99" s="1" t="s">
        <v>1522</v>
      </c>
      <c r="C99" s="1">
        <v>1.7</v>
      </c>
      <c r="D99" s="1" t="s">
        <v>1629</v>
      </c>
    </row>
    <row r="100" spans="1:4" x14ac:dyDescent="0.3">
      <c r="A100" s="1" t="s">
        <v>294</v>
      </c>
      <c r="B100" s="1" t="s">
        <v>1248</v>
      </c>
      <c r="C100" s="1">
        <v>9</v>
      </c>
      <c r="D100" s="1" t="s">
        <v>1249</v>
      </c>
    </row>
    <row r="101" spans="1:4" x14ac:dyDescent="0.3">
      <c r="A101" s="1" t="s">
        <v>1630</v>
      </c>
      <c r="B101" s="1" t="s">
        <v>1522</v>
      </c>
      <c r="C101" s="1">
        <v>70</v>
      </c>
      <c r="D101" s="1" t="s">
        <v>1631</v>
      </c>
    </row>
    <row r="102" spans="1:4" x14ac:dyDescent="0.3">
      <c r="A102" s="1" t="s">
        <v>297</v>
      </c>
      <c r="B102" s="1" t="s">
        <v>1195</v>
      </c>
      <c r="C102" s="1">
        <v>11</v>
      </c>
      <c r="D102" s="1" t="s">
        <v>1632</v>
      </c>
    </row>
    <row r="103" spans="1:4" x14ac:dyDescent="0.3">
      <c r="A103" s="1" t="s">
        <v>300</v>
      </c>
      <c r="B103" s="1" t="s">
        <v>1522</v>
      </c>
      <c r="C103" s="1">
        <v>69.7</v>
      </c>
      <c r="D103" s="1" t="s">
        <v>1633</v>
      </c>
    </row>
    <row r="104" spans="1:4" x14ac:dyDescent="0.3">
      <c r="A104" s="1" t="s">
        <v>1250</v>
      </c>
      <c r="B104" s="1" t="s">
        <v>1251</v>
      </c>
      <c r="C104" s="1">
        <v>10</v>
      </c>
      <c r="D104" s="1" t="s">
        <v>1252</v>
      </c>
    </row>
    <row r="105" spans="1:4" x14ac:dyDescent="0.3">
      <c r="A105" s="1" t="s">
        <v>303</v>
      </c>
      <c r="B105" s="1" t="s">
        <v>1253</v>
      </c>
      <c r="C105" s="1">
        <v>21</v>
      </c>
      <c r="D105" s="1" t="s">
        <v>1634</v>
      </c>
    </row>
    <row r="106" spans="1:4" ht="28.8" x14ac:dyDescent="0.3">
      <c r="A106" s="1" t="s">
        <v>306</v>
      </c>
      <c r="B106" s="1" t="s">
        <v>1522</v>
      </c>
      <c r="C106" s="1">
        <v>45.6</v>
      </c>
      <c r="D106" s="1" t="s">
        <v>1635</v>
      </c>
    </row>
    <row r="107" spans="1:4" x14ac:dyDescent="0.3">
      <c r="A107" s="1" t="s">
        <v>308</v>
      </c>
      <c r="B107" s="1" t="s">
        <v>1522</v>
      </c>
      <c r="C107" s="1">
        <v>0.5</v>
      </c>
      <c r="D107" s="1" t="s">
        <v>1636</v>
      </c>
    </row>
    <row r="108" spans="1:4" x14ac:dyDescent="0.3">
      <c r="A108" s="1" t="s">
        <v>311</v>
      </c>
      <c r="B108" s="1" t="s">
        <v>1522</v>
      </c>
      <c r="C108" s="1">
        <v>6.4</v>
      </c>
      <c r="D108" s="1" t="s">
        <v>1637</v>
      </c>
    </row>
    <row r="109" spans="1:4" x14ac:dyDescent="0.3">
      <c r="A109" s="1" t="s">
        <v>314</v>
      </c>
      <c r="B109" s="1" t="s">
        <v>1522</v>
      </c>
      <c r="C109" s="1">
        <v>1</v>
      </c>
      <c r="D109" s="1" t="s">
        <v>1638</v>
      </c>
    </row>
    <row r="110" spans="1:4" x14ac:dyDescent="0.3">
      <c r="A110" s="1" t="s">
        <v>1639</v>
      </c>
      <c r="B110" s="1" t="s">
        <v>1254</v>
      </c>
      <c r="C110" s="1">
        <v>5</v>
      </c>
      <c r="D110" s="1" t="s">
        <v>1640</v>
      </c>
    </row>
    <row r="111" spans="1:4" x14ac:dyDescent="0.3">
      <c r="A111" s="1" t="s">
        <v>1255</v>
      </c>
      <c r="B111" s="1" t="s">
        <v>1522</v>
      </c>
      <c r="C111" s="1">
        <v>1</v>
      </c>
      <c r="D111" s="1" t="s">
        <v>1641</v>
      </c>
    </row>
    <row r="112" spans="1:4" x14ac:dyDescent="0.3">
      <c r="A112" s="1" t="s">
        <v>317</v>
      </c>
      <c r="B112" s="1" t="s">
        <v>1522</v>
      </c>
      <c r="C112" s="1">
        <v>30</v>
      </c>
      <c r="D112" s="1" t="s">
        <v>1642</v>
      </c>
    </row>
    <row r="113" spans="1:4" x14ac:dyDescent="0.3">
      <c r="A113" s="1" t="s">
        <v>1256</v>
      </c>
      <c r="B113" s="1" t="s">
        <v>1522</v>
      </c>
      <c r="C113" s="1">
        <v>60</v>
      </c>
      <c r="D113" s="1" t="s">
        <v>1643</v>
      </c>
    </row>
    <row r="114" spans="1:4" x14ac:dyDescent="0.3">
      <c r="A114" s="1" t="s">
        <v>1257</v>
      </c>
      <c r="B114" s="1" t="s">
        <v>1258</v>
      </c>
      <c r="C114" s="1">
        <v>0.5</v>
      </c>
      <c r="D114" s="1" t="s">
        <v>1644</v>
      </c>
    </row>
    <row r="115" spans="1:4" x14ac:dyDescent="0.3">
      <c r="A115" s="1" t="s">
        <v>322</v>
      </c>
      <c r="B115" s="1" t="s">
        <v>1259</v>
      </c>
      <c r="C115" s="1">
        <v>0.5</v>
      </c>
      <c r="D115" s="1" t="s">
        <v>1645</v>
      </c>
    </row>
    <row r="116" spans="1:4" x14ac:dyDescent="0.3">
      <c r="A116" s="1" t="s">
        <v>1646</v>
      </c>
      <c r="B116" s="1" t="s">
        <v>1260</v>
      </c>
      <c r="C116" s="1">
        <v>0.5</v>
      </c>
      <c r="D116" s="1" t="s">
        <v>1647</v>
      </c>
    </row>
    <row r="117" spans="1:4" x14ac:dyDescent="0.3">
      <c r="A117" s="1" t="s">
        <v>326</v>
      </c>
      <c r="B117" s="1" t="s">
        <v>1195</v>
      </c>
      <c r="C117" s="1">
        <v>0.5</v>
      </c>
      <c r="D117" s="1" t="s">
        <v>1648</v>
      </c>
    </row>
    <row r="118" spans="1:4" x14ac:dyDescent="0.3">
      <c r="A118" s="1" t="s">
        <v>1649</v>
      </c>
      <c r="B118" s="1" t="s">
        <v>1522</v>
      </c>
      <c r="C118" s="1">
        <v>0.5</v>
      </c>
      <c r="D118" s="1" t="s">
        <v>1650</v>
      </c>
    </row>
    <row r="119" spans="1:4" x14ac:dyDescent="0.3">
      <c r="A119" s="1" t="s">
        <v>1261</v>
      </c>
      <c r="B119" s="1" t="s">
        <v>1522</v>
      </c>
      <c r="C119" s="1">
        <v>0.6</v>
      </c>
      <c r="D119" s="1" t="s">
        <v>1651</v>
      </c>
    </row>
    <row r="120" spans="1:4" x14ac:dyDescent="0.3">
      <c r="A120" s="1" t="s">
        <v>334</v>
      </c>
      <c r="B120" s="1" t="s">
        <v>1262</v>
      </c>
      <c r="C120" s="1">
        <v>48</v>
      </c>
      <c r="D120" s="1" t="s">
        <v>1652</v>
      </c>
    </row>
    <row r="121" spans="1:4" ht="28.8" x14ac:dyDescent="0.3">
      <c r="A121" s="1" t="s">
        <v>337</v>
      </c>
      <c r="B121" s="1" t="s">
        <v>1263</v>
      </c>
      <c r="C121" s="1">
        <v>13</v>
      </c>
      <c r="D121" s="1" t="s">
        <v>1653</v>
      </c>
    </row>
    <row r="122" spans="1:4" x14ac:dyDescent="0.3">
      <c r="A122" s="1" t="s">
        <v>340</v>
      </c>
      <c r="B122" s="1" t="s">
        <v>1522</v>
      </c>
      <c r="C122" s="1">
        <v>0.5</v>
      </c>
      <c r="D122" s="1" t="s">
        <v>1654</v>
      </c>
    </row>
    <row r="123" spans="1:4" x14ac:dyDescent="0.3">
      <c r="A123" s="1" t="s">
        <v>2047</v>
      </c>
      <c r="B123" s="1" t="s">
        <v>1522</v>
      </c>
      <c r="C123" s="1">
        <v>90</v>
      </c>
      <c r="D123" s="1" t="s">
        <v>1655</v>
      </c>
    </row>
    <row r="124" spans="1:4" x14ac:dyDescent="0.3">
      <c r="A124" s="1" t="s">
        <v>1656</v>
      </c>
      <c r="B124" s="1" t="s">
        <v>1264</v>
      </c>
      <c r="C124" s="1">
        <v>4</v>
      </c>
      <c r="D124" s="1" t="s">
        <v>1265</v>
      </c>
    </row>
    <row r="125" spans="1:4" x14ac:dyDescent="0.3">
      <c r="A125" s="1" t="s">
        <v>1266</v>
      </c>
      <c r="B125" s="1" t="s">
        <v>1522</v>
      </c>
      <c r="C125" s="1">
        <v>50</v>
      </c>
      <c r="D125" s="1" t="s">
        <v>1657</v>
      </c>
    </row>
    <row r="126" spans="1:4" x14ac:dyDescent="0.3">
      <c r="A126" s="1" t="s">
        <v>1658</v>
      </c>
      <c r="B126" s="1" t="s">
        <v>1195</v>
      </c>
      <c r="C126" s="1">
        <v>1</v>
      </c>
      <c r="D126" s="1" t="s">
        <v>1659</v>
      </c>
    </row>
    <row r="127" spans="1:4" x14ac:dyDescent="0.3">
      <c r="A127" s="1" t="s">
        <v>2046</v>
      </c>
      <c r="B127" s="1" t="s">
        <v>1522</v>
      </c>
      <c r="C127" s="1">
        <v>90</v>
      </c>
      <c r="D127" s="1" t="s">
        <v>1655</v>
      </c>
    </row>
    <row r="128" spans="1:4" x14ac:dyDescent="0.3">
      <c r="A128" s="1" t="s">
        <v>348</v>
      </c>
      <c r="B128" s="1" t="s">
        <v>1522</v>
      </c>
      <c r="C128" s="1">
        <v>20</v>
      </c>
      <c r="D128" s="1" t="s">
        <v>1660</v>
      </c>
    </row>
    <row r="129" spans="1:4" x14ac:dyDescent="0.3">
      <c r="A129" s="1" t="s">
        <v>354</v>
      </c>
      <c r="B129" s="1" t="s">
        <v>1522</v>
      </c>
      <c r="C129" s="1">
        <v>90</v>
      </c>
      <c r="D129" s="1" t="s">
        <v>1661</v>
      </c>
    </row>
    <row r="130" spans="1:4" x14ac:dyDescent="0.3">
      <c r="A130" s="1" t="s">
        <v>1269</v>
      </c>
      <c r="B130" s="1" t="s">
        <v>1270</v>
      </c>
      <c r="C130" s="1">
        <v>85</v>
      </c>
      <c r="D130" s="1" t="s">
        <v>1662</v>
      </c>
    </row>
    <row r="131" spans="1:4" x14ac:dyDescent="0.3">
      <c r="A131" s="1" t="s">
        <v>357</v>
      </c>
      <c r="B131" s="1" t="s">
        <v>1267</v>
      </c>
      <c r="C131" s="1">
        <v>4</v>
      </c>
      <c r="D131" s="1" t="s">
        <v>1268</v>
      </c>
    </row>
    <row r="132" spans="1:4" x14ac:dyDescent="0.3">
      <c r="A132" s="1" t="s">
        <v>359</v>
      </c>
      <c r="B132" s="1" t="s">
        <v>1663</v>
      </c>
      <c r="C132" s="1">
        <v>48.9</v>
      </c>
      <c r="D132" s="1" t="s">
        <v>1664</v>
      </c>
    </row>
    <row r="133" spans="1:4" x14ac:dyDescent="0.3">
      <c r="A133" s="1" t="s">
        <v>1271</v>
      </c>
      <c r="B133" s="1" t="s">
        <v>1272</v>
      </c>
      <c r="C133" s="1">
        <v>0.5</v>
      </c>
      <c r="D133" s="1" t="s">
        <v>1665</v>
      </c>
    </row>
    <row r="134" spans="1:4" x14ac:dyDescent="0.3">
      <c r="A134" s="1" t="s">
        <v>1273</v>
      </c>
      <c r="B134" s="1" t="s">
        <v>1195</v>
      </c>
      <c r="C134" s="1">
        <v>0.5</v>
      </c>
      <c r="D134" s="1" t="s">
        <v>1666</v>
      </c>
    </row>
    <row r="135" spans="1:4" x14ac:dyDescent="0.3">
      <c r="A135" s="1" t="s">
        <v>1274</v>
      </c>
      <c r="B135" s="1" t="s">
        <v>1275</v>
      </c>
      <c r="C135" s="1">
        <v>40</v>
      </c>
      <c r="D135" s="1" t="s">
        <v>1667</v>
      </c>
    </row>
    <row r="136" spans="1:4" x14ac:dyDescent="0.3">
      <c r="A136" s="1" t="s">
        <v>374</v>
      </c>
      <c r="B136" s="1" t="s">
        <v>1195</v>
      </c>
      <c r="C136" s="1">
        <v>20</v>
      </c>
      <c r="D136" s="1" t="s">
        <v>1668</v>
      </c>
    </row>
    <row r="137" spans="1:4" x14ac:dyDescent="0.3">
      <c r="A137" s="1" t="s">
        <v>1669</v>
      </c>
      <c r="B137" s="1" t="s">
        <v>1522</v>
      </c>
      <c r="C137" s="1">
        <v>5</v>
      </c>
      <c r="D137" s="1" t="s">
        <v>1670</v>
      </c>
    </row>
    <row r="138" spans="1:4" x14ac:dyDescent="0.3">
      <c r="A138" s="1" t="s">
        <v>1276</v>
      </c>
      <c r="B138" s="1" t="s">
        <v>1195</v>
      </c>
      <c r="C138" s="1">
        <v>10</v>
      </c>
      <c r="D138" s="1" t="s">
        <v>1671</v>
      </c>
    </row>
    <row r="139" spans="1:4" x14ac:dyDescent="0.3">
      <c r="A139" s="1" t="s">
        <v>1672</v>
      </c>
      <c r="B139" s="1" t="s">
        <v>1277</v>
      </c>
      <c r="C139" s="1">
        <v>0.5</v>
      </c>
      <c r="D139" s="1" t="s">
        <v>1673</v>
      </c>
    </row>
    <row r="140" spans="1:4" x14ac:dyDescent="0.3">
      <c r="A140" s="1" t="s">
        <v>1278</v>
      </c>
      <c r="B140" s="1" t="s">
        <v>1279</v>
      </c>
      <c r="C140" s="1">
        <v>3.9</v>
      </c>
      <c r="D140" s="1" t="s">
        <v>1674</v>
      </c>
    </row>
    <row r="141" spans="1:4" x14ac:dyDescent="0.3">
      <c r="A141" s="1" t="s">
        <v>1280</v>
      </c>
      <c r="B141" s="1" t="s">
        <v>1281</v>
      </c>
      <c r="C141" s="1">
        <v>70</v>
      </c>
      <c r="D141" s="1" t="s">
        <v>1675</v>
      </c>
    </row>
    <row r="142" spans="1:4" x14ac:dyDescent="0.3">
      <c r="A142" s="1" t="s">
        <v>387</v>
      </c>
      <c r="B142" s="1" t="s">
        <v>1522</v>
      </c>
      <c r="C142" s="1">
        <v>0.1</v>
      </c>
      <c r="D142" s="1" t="s">
        <v>1676</v>
      </c>
    </row>
    <row r="143" spans="1:4" x14ac:dyDescent="0.3">
      <c r="A143" s="1" t="s">
        <v>1677</v>
      </c>
      <c r="B143" s="1" t="s">
        <v>1522</v>
      </c>
      <c r="C143" s="1">
        <v>1</v>
      </c>
      <c r="D143" s="1" t="s">
        <v>1678</v>
      </c>
    </row>
    <row r="144" spans="1:4" x14ac:dyDescent="0.3">
      <c r="A144" s="1" t="s">
        <v>1282</v>
      </c>
      <c r="B144" s="1" t="s">
        <v>1283</v>
      </c>
      <c r="C144" s="1">
        <v>80</v>
      </c>
      <c r="D144" s="1" t="s">
        <v>1679</v>
      </c>
    </row>
    <row r="145" spans="1:4" x14ac:dyDescent="0.3">
      <c r="A145" s="1" t="s">
        <v>1284</v>
      </c>
      <c r="B145" s="1" t="s">
        <v>1285</v>
      </c>
      <c r="C145" s="1">
        <v>0.5</v>
      </c>
      <c r="D145" s="1" t="s">
        <v>1680</v>
      </c>
    </row>
    <row r="146" spans="1:4" x14ac:dyDescent="0.3">
      <c r="A146" s="1" t="s">
        <v>397</v>
      </c>
      <c r="B146" s="1" t="s">
        <v>1522</v>
      </c>
      <c r="C146" s="1">
        <v>5</v>
      </c>
      <c r="D146" s="1" t="s">
        <v>1681</v>
      </c>
    </row>
    <row r="147" spans="1:4" x14ac:dyDescent="0.3">
      <c r="A147" s="1" t="s">
        <v>400</v>
      </c>
      <c r="B147" s="1" t="s">
        <v>1195</v>
      </c>
      <c r="C147" s="1">
        <v>15</v>
      </c>
      <c r="D147" s="1" t="s">
        <v>1682</v>
      </c>
    </row>
    <row r="148" spans="1:4" x14ac:dyDescent="0.3">
      <c r="A148" s="1" t="s">
        <v>1286</v>
      </c>
      <c r="B148" s="1" t="s">
        <v>1287</v>
      </c>
      <c r="C148" s="1">
        <v>7</v>
      </c>
      <c r="D148" s="1" t="s">
        <v>1683</v>
      </c>
    </row>
    <row r="149" spans="1:4" x14ac:dyDescent="0.3">
      <c r="A149" s="1" t="s">
        <v>1288</v>
      </c>
      <c r="B149" s="1" t="s">
        <v>1522</v>
      </c>
      <c r="C149" s="1">
        <v>15</v>
      </c>
      <c r="D149" s="1" t="s">
        <v>1684</v>
      </c>
    </row>
    <row r="150" spans="1:4" x14ac:dyDescent="0.3">
      <c r="A150" s="1" t="s">
        <v>412</v>
      </c>
      <c r="B150" s="1" t="s">
        <v>1289</v>
      </c>
      <c r="C150" s="1">
        <v>7</v>
      </c>
      <c r="D150" s="1" t="s">
        <v>1685</v>
      </c>
    </row>
    <row r="151" spans="1:4" ht="28.8" x14ac:dyDescent="0.3">
      <c r="A151" s="1" t="s">
        <v>415</v>
      </c>
      <c r="B151" s="1" t="s">
        <v>1290</v>
      </c>
      <c r="C151" s="1">
        <v>60</v>
      </c>
      <c r="D151" s="1" t="s">
        <v>1686</v>
      </c>
    </row>
    <row r="152" spans="1:4" x14ac:dyDescent="0.3">
      <c r="A152" s="1" t="s">
        <v>1291</v>
      </c>
      <c r="B152" s="1" t="s">
        <v>1522</v>
      </c>
      <c r="C152" s="1">
        <v>40</v>
      </c>
      <c r="D152" s="1" t="s">
        <v>1687</v>
      </c>
    </row>
    <row r="153" spans="1:4" x14ac:dyDescent="0.3">
      <c r="A153" s="1" t="s">
        <v>418</v>
      </c>
      <c r="B153" s="1" t="s">
        <v>1522</v>
      </c>
      <c r="C153" s="1">
        <v>11</v>
      </c>
      <c r="D153" s="1" t="s">
        <v>1688</v>
      </c>
    </row>
    <row r="154" spans="1:4" x14ac:dyDescent="0.3">
      <c r="A154" s="1" t="s">
        <v>421</v>
      </c>
      <c r="B154" s="1" t="s">
        <v>1522</v>
      </c>
      <c r="C154" s="1">
        <v>31.5</v>
      </c>
      <c r="D154" s="1" t="s">
        <v>1689</v>
      </c>
    </row>
    <row r="155" spans="1:4" x14ac:dyDescent="0.3">
      <c r="A155" s="1" t="s">
        <v>1292</v>
      </c>
      <c r="B155" s="1" t="s">
        <v>1293</v>
      </c>
      <c r="C155" s="1">
        <v>9</v>
      </c>
      <c r="D155" s="1" t="s">
        <v>1690</v>
      </c>
    </row>
    <row r="156" spans="1:4" x14ac:dyDescent="0.3">
      <c r="A156" s="1" t="s">
        <v>424</v>
      </c>
      <c r="B156" s="1" t="s">
        <v>1294</v>
      </c>
      <c r="C156" s="1">
        <v>49.8</v>
      </c>
      <c r="D156" s="1" t="s">
        <v>1691</v>
      </c>
    </row>
    <row r="157" spans="1:4" x14ac:dyDescent="0.3">
      <c r="A157" s="1" t="s">
        <v>1295</v>
      </c>
      <c r="B157" s="1" t="s">
        <v>1522</v>
      </c>
      <c r="C157" s="1">
        <v>5</v>
      </c>
      <c r="D157" s="1" t="s">
        <v>1692</v>
      </c>
    </row>
    <row r="158" spans="1:4" x14ac:dyDescent="0.3">
      <c r="A158" s="1" t="s">
        <v>430</v>
      </c>
      <c r="B158" s="1" t="s">
        <v>1522</v>
      </c>
      <c r="C158" s="1">
        <v>60</v>
      </c>
      <c r="D158" s="1" t="s">
        <v>1693</v>
      </c>
    </row>
    <row r="159" spans="1:4" x14ac:dyDescent="0.3">
      <c r="A159" s="1" t="s">
        <v>1694</v>
      </c>
      <c r="B159" s="1" t="s">
        <v>1522</v>
      </c>
      <c r="C159" s="1">
        <v>1</v>
      </c>
      <c r="D159" s="1" t="s">
        <v>1695</v>
      </c>
    </row>
    <row r="160" spans="1:4" x14ac:dyDescent="0.3">
      <c r="A160" s="1" t="s">
        <v>1296</v>
      </c>
      <c r="B160" s="1" t="s">
        <v>1297</v>
      </c>
      <c r="C160" s="1">
        <v>3</v>
      </c>
      <c r="D160" s="1" t="s">
        <v>1696</v>
      </c>
    </row>
    <row r="161" spans="1:4" ht="28.8" x14ac:dyDescent="0.3">
      <c r="A161" s="1" t="s">
        <v>1697</v>
      </c>
      <c r="B161" s="1" t="s">
        <v>1522</v>
      </c>
      <c r="C161" s="1">
        <v>15.5</v>
      </c>
      <c r="D161" s="1" t="s">
        <v>1698</v>
      </c>
    </row>
    <row r="162" spans="1:4" x14ac:dyDescent="0.3">
      <c r="A162" s="1" t="s">
        <v>1298</v>
      </c>
      <c r="B162" s="1" t="s">
        <v>1522</v>
      </c>
      <c r="C162" s="1">
        <v>10</v>
      </c>
      <c r="D162" s="1" t="s">
        <v>1699</v>
      </c>
    </row>
    <row r="163" spans="1:4" x14ac:dyDescent="0.3">
      <c r="A163" s="1" t="s">
        <v>442</v>
      </c>
      <c r="B163" s="1" t="s">
        <v>1195</v>
      </c>
      <c r="C163" s="1">
        <v>1</v>
      </c>
      <c r="D163" s="1" t="s">
        <v>1700</v>
      </c>
    </row>
    <row r="164" spans="1:4" x14ac:dyDescent="0.3">
      <c r="A164" s="1" t="s">
        <v>448</v>
      </c>
      <c r="C164" s="1">
        <v>87</v>
      </c>
      <c r="D164" s="1" t="s">
        <v>1701</v>
      </c>
    </row>
    <row r="165" spans="1:4" x14ac:dyDescent="0.3">
      <c r="A165" s="1" t="s">
        <v>450</v>
      </c>
      <c r="B165" s="1" t="s">
        <v>1522</v>
      </c>
      <c r="C165" s="1">
        <v>60</v>
      </c>
      <c r="D165" s="1" t="s">
        <v>1702</v>
      </c>
    </row>
    <row r="166" spans="1:4" x14ac:dyDescent="0.3">
      <c r="A166" s="1" t="s">
        <v>453</v>
      </c>
      <c r="B166" s="1" t="s">
        <v>1522</v>
      </c>
      <c r="C166" s="1">
        <v>10</v>
      </c>
      <c r="D166" s="1" t="s">
        <v>1703</v>
      </c>
    </row>
    <row r="167" spans="1:4" ht="28.8" x14ac:dyDescent="0.3">
      <c r="A167" s="1" t="s">
        <v>455</v>
      </c>
      <c r="B167" s="1" t="s">
        <v>1522</v>
      </c>
      <c r="C167" s="1">
        <v>0.5</v>
      </c>
      <c r="D167" s="1" t="s">
        <v>1704</v>
      </c>
    </row>
    <row r="168" spans="1:4" x14ac:dyDescent="0.3">
      <c r="A168" s="1" t="s">
        <v>1705</v>
      </c>
      <c r="B168" s="1" t="s">
        <v>1522</v>
      </c>
      <c r="C168" s="1">
        <v>77</v>
      </c>
      <c r="D168" s="1" t="s">
        <v>1706</v>
      </c>
    </row>
    <row r="169" spans="1:4" x14ac:dyDescent="0.3">
      <c r="A169" s="1" t="s">
        <v>1707</v>
      </c>
      <c r="B169" s="1" t="s">
        <v>1195</v>
      </c>
      <c r="C169" s="1">
        <v>9</v>
      </c>
      <c r="D169" s="1" t="s">
        <v>1708</v>
      </c>
    </row>
    <row r="170" spans="1:4" x14ac:dyDescent="0.3">
      <c r="A170" s="1" t="s">
        <v>1709</v>
      </c>
      <c r="B170" s="1" t="s">
        <v>1522</v>
      </c>
      <c r="C170" s="1">
        <v>5</v>
      </c>
      <c r="D170" s="1" t="s">
        <v>1710</v>
      </c>
    </row>
    <row r="171" spans="1:4" x14ac:dyDescent="0.3">
      <c r="A171" s="1" t="s">
        <v>464</v>
      </c>
      <c r="B171" s="1" t="s">
        <v>1299</v>
      </c>
      <c r="C171" s="1">
        <v>8</v>
      </c>
      <c r="D171" s="1" t="s">
        <v>1711</v>
      </c>
    </row>
    <row r="172" spans="1:4" x14ac:dyDescent="0.3">
      <c r="A172" s="1" t="s">
        <v>1300</v>
      </c>
      <c r="B172" s="1" t="s">
        <v>1522</v>
      </c>
      <c r="C172" s="1">
        <v>2</v>
      </c>
      <c r="D172" s="1" t="s">
        <v>1712</v>
      </c>
    </row>
    <row r="173" spans="1:4" x14ac:dyDescent="0.3">
      <c r="A173" s="1" t="s">
        <v>1301</v>
      </c>
      <c r="B173" s="1" t="s">
        <v>1522</v>
      </c>
      <c r="C173" s="1">
        <v>21</v>
      </c>
      <c r="D173" s="1" t="s">
        <v>1713</v>
      </c>
    </row>
    <row r="174" spans="1:4" ht="28.8" x14ac:dyDescent="0.3">
      <c r="A174" s="1" t="s">
        <v>1302</v>
      </c>
      <c r="B174" s="1" t="s">
        <v>1303</v>
      </c>
      <c r="C174" s="1">
        <v>4</v>
      </c>
      <c r="D174" s="1" t="s">
        <v>1714</v>
      </c>
    </row>
    <row r="175" spans="1:4" x14ac:dyDescent="0.3">
      <c r="A175" s="1" t="s">
        <v>1304</v>
      </c>
      <c r="B175" s="1" t="s">
        <v>1522</v>
      </c>
      <c r="C175" s="1">
        <v>80</v>
      </c>
      <c r="D175" s="1" t="s">
        <v>1715</v>
      </c>
    </row>
    <row r="176" spans="1:4" x14ac:dyDescent="0.3">
      <c r="A176" s="1" t="s">
        <v>1305</v>
      </c>
      <c r="B176" s="1" t="s">
        <v>1522</v>
      </c>
      <c r="C176" s="1">
        <v>13</v>
      </c>
      <c r="D176" s="1" t="s">
        <v>1716</v>
      </c>
    </row>
    <row r="177" spans="1:4" x14ac:dyDescent="0.3">
      <c r="A177" s="1" t="s">
        <v>480</v>
      </c>
      <c r="B177" s="1" t="s">
        <v>1522</v>
      </c>
      <c r="C177" s="1">
        <v>2</v>
      </c>
      <c r="D177" s="1" t="s">
        <v>1717</v>
      </c>
    </row>
    <row r="178" spans="1:4" x14ac:dyDescent="0.3">
      <c r="A178" s="1" t="s">
        <v>1718</v>
      </c>
      <c r="B178" s="1" t="s">
        <v>1522</v>
      </c>
      <c r="C178" s="1">
        <v>89</v>
      </c>
    </row>
    <row r="179" spans="1:4" x14ac:dyDescent="0.3">
      <c r="A179" s="1" t="s">
        <v>1306</v>
      </c>
      <c r="B179" s="1" t="s">
        <v>1307</v>
      </c>
      <c r="C179" s="1">
        <v>66.900000000000006</v>
      </c>
      <c r="D179" s="1" t="s">
        <v>1719</v>
      </c>
    </row>
    <row r="180" spans="1:4" x14ac:dyDescent="0.3">
      <c r="A180" s="1" t="s">
        <v>1720</v>
      </c>
      <c r="B180" s="1" t="s">
        <v>1522</v>
      </c>
      <c r="C180" s="1">
        <v>0.5</v>
      </c>
      <c r="D180" s="1" t="s">
        <v>1721</v>
      </c>
    </row>
    <row r="181" spans="1:4" ht="28.8" x14ac:dyDescent="0.3">
      <c r="A181" s="1" t="s">
        <v>1722</v>
      </c>
      <c r="B181" s="1" t="s">
        <v>1308</v>
      </c>
      <c r="C181" s="1">
        <v>0.5</v>
      </c>
      <c r="D181" s="1" t="s">
        <v>1723</v>
      </c>
    </row>
    <row r="182" spans="1:4" x14ac:dyDescent="0.3">
      <c r="A182" s="1" t="s">
        <v>490</v>
      </c>
      <c r="B182" s="1" t="s">
        <v>1522</v>
      </c>
      <c r="C182" s="1">
        <v>8</v>
      </c>
      <c r="D182" s="1" t="s">
        <v>1724</v>
      </c>
    </row>
    <row r="183" spans="1:4" x14ac:dyDescent="0.3">
      <c r="A183" s="1" t="s">
        <v>1309</v>
      </c>
      <c r="B183" s="1" t="s">
        <v>1522</v>
      </c>
      <c r="C183" s="1">
        <v>23</v>
      </c>
      <c r="D183" s="1" t="s">
        <v>1725</v>
      </c>
    </row>
    <row r="184" spans="1:4" x14ac:dyDescent="0.3">
      <c r="A184" s="1" t="s">
        <v>1310</v>
      </c>
      <c r="B184" s="1" t="s">
        <v>1522</v>
      </c>
      <c r="C184" s="1">
        <v>57</v>
      </c>
      <c r="D184" s="1" t="s">
        <v>1726</v>
      </c>
    </row>
    <row r="185" spans="1:4" x14ac:dyDescent="0.3">
      <c r="A185" s="1" t="s">
        <v>500</v>
      </c>
      <c r="B185" s="1" t="s">
        <v>1522</v>
      </c>
      <c r="C185" s="1">
        <v>80</v>
      </c>
      <c r="D185" s="1" t="s">
        <v>1727</v>
      </c>
    </row>
    <row r="186" spans="1:4" ht="28.8" x14ac:dyDescent="0.3">
      <c r="A186" s="1" t="s">
        <v>503</v>
      </c>
      <c r="B186" s="1" t="s">
        <v>1195</v>
      </c>
      <c r="C186" s="1">
        <v>0.5</v>
      </c>
      <c r="D186" s="1" t="s">
        <v>1728</v>
      </c>
    </row>
    <row r="187" spans="1:4" x14ac:dyDescent="0.3">
      <c r="A187" s="1" t="s">
        <v>1311</v>
      </c>
      <c r="B187" s="1" t="s">
        <v>1522</v>
      </c>
      <c r="C187" s="1">
        <v>1</v>
      </c>
      <c r="D187" s="1" t="s">
        <v>1729</v>
      </c>
    </row>
    <row r="188" spans="1:4" x14ac:dyDescent="0.3">
      <c r="A188" s="1" t="s">
        <v>1312</v>
      </c>
      <c r="B188" s="1" t="s">
        <v>1313</v>
      </c>
      <c r="C188" s="1">
        <v>5.01</v>
      </c>
      <c r="D188" s="1" t="s">
        <v>1730</v>
      </c>
    </row>
    <row r="189" spans="1:4" x14ac:dyDescent="0.3">
      <c r="A189" s="1" t="s">
        <v>1731</v>
      </c>
      <c r="B189" s="1" t="s">
        <v>1314</v>
      </c>
      <c r="C189" s="1">
        <v>11</v>
      </c>
      <c r="D189" s="1" t="s">
        <v>1732</v>
      </c>
    </row>
    <row r="190" spans="1:4" x14ac:dyDescent="0.3">
      <c r="A190" s="1" t="s">
        <v>1315</v>
      </c>
      <c r="B190" s="1" t="s">
        <v>1195</v>
      </c>
      <c r="C190" s="1">
        <v>1</v>
      </c>
      <c r="D190" s="1" t="s">
        <v>1733</v>
      </c>
    </row>
    <row r="191" spans="1:4" x14ac:dyDescent="0.3">
      <c r="A191" s="1" t="s">
        <v>1316</v>
      </c>
      <c r="B191" s="1" t="s">
        <v>1317</v>
      </c>
      <c r="C191" s="1">
        <v>1</v>
      </c>
      <c r="D191" s="1" t="s">
        <v>1734</v>
      </c>
    </row>
    <row r="192" spans="1:4" x14ac:dyDescent="0.3">
      <c r="A192" s="1" t="s">
        <v>1318</v>
      </c>
      <c r="B192" s="1" t="s">
        <v>1319</v>
      </c>
      <c r="C192" s="1">
        <v>0.1</v>
      </c>
    </row>
    <row r="193" spans="1:4" x14ac:dyDescent="0.3">
      <c r="A193" s="1" t="s">
        <v>520</v>
      </c>
      <c r="B193" s="1" t="s">
        <v>1522</v>
      </c>
      <c r="C193" s="1">
        <v>20</v>
      </c>
      <c r="D193" s="1" t="s">
        <v>1735</v>
      </c>
    </row>
    <row r="194" spans="1:4" x14ac:dyDescent="0.3">
      <c r="A194" s="1" t="s">
        <v>523</v>
      </c>
      <c r="B194" s="1" t="s">
        <v>1522</v>
      </c>
      <c r="C194" s="1">
        <v>2</v>
      </c>
      <c r="D194" s="1" t="s">
        <v>1736</v>
      </c>
    </row>
    <row r="195" spans="1:4" x14ac:dyDescent="0.3">
      <c r="A195" s="1" t="s">
        <v>526</v>
      </c>
      <c r="B195" s="1" t="s">
        <v>1320</v>
      </c>
      <c r="C195" s="1">
        <v>4</v>
      </c>
      <c r="D195" s="1" t="s">
        <v>1737</v>
      </c>
    </row>
    <row r="196" spans="1:4" x14ac:dyDescent="0.3">
      <c r="A196" s="1" t="s">
        <v>529</v>
      </c>
      <c r="B196" s="1" t="s">
        <v>1522</v>
      </c>
      <c r="C196" s="1">
        <v>77</v>
      </c>
      <c r="D196" s="1" t="s">
        <v>1738</v>
      </c>
    </row>
    <row r="197" spans="1:4" ht="28.8" x14ac:dyDescent="0.3">
      <c r="A197" s="1" t="s">
        <v>1321</v>
      </c>
      <c r="B197" s="1" t="s">
        <v>1522</v>
      </c>
      <c r="C197" s="1">
        <v>13</v>
      </c>
      <c r="D197" s="1" t="s">
        <v>1739</v>
      </c>
    </row>
    <row r="198" spans="1:4" x14ac:dyDescent="0.3">
      <c r="A198" s="1" t="s">
        <v>533</v>
      </c>
      <c r="B198" s="1" t="s">
        <v>1322</v>
      </c>
      <c r="C198" s="1">
        <v>56</v>
      </c>
      <c r="D198" s="1" t="s">
        <v>1740</v>
      </c>
    </row>
    <row r="199" spans="1:4" x14ac:dyDescent="0.3">
      <c r="A199" s="1" t="s">
        <v>1323</v>
      </c>
      <c r="B199" s="1" t="s">
        <v>1522</v>
      </c>
      <c r="D199" s="1" t="s">
        <v>1741</v>
      </c>
    </row>
    <row r="200" spans="1:4" x14ac:dyDescent="0.3">
      <c r="A200" s="1" t="s">
        <v>1742</v>
      </c>
      <c r="B200" s="1" t="s">
        <v>1324</v>
      </c>
      <c r="C200" s="1">
        <v>50</v>
      </c>
      <c r="D200" s="1" t="s">
        <v>1743</v>
      </c>
    </row>
    <row r="201" spans="1:4" x14ac:dyDescent="0.3">
      <c r="A201" s="1" t="s">
        <v>1325</v>
      </c>
      <c r="B201" s="1" t="s">
        <v>1326</v>
      </c>
      <c r="C201" s="1">
        <v>1</v>
      </c>
      <c r="D201" s="1" t="s">
        <v>1327</v>
      </c>
    </row>
    <row r="202" spans="1:4" x14ac:dyDescent="0.3">
      <c r="A202" s="1" t="s">
        <v>540</v>
      </c>
      <c r="B202" s="1" t="s">
        <v>1328</v>
      </c>
      <c r="C202" s="1">
        <v>100</v>
      </c>
      <c r="D202" s="1" t="s">
        <v>1744</v>
      </c>
    </row>
    <row r="203" spans="1:4" x14ac:dyDescent="0.3">
      <c r="A203" s="1" t="s">
        <v>542</v>
      </c>
      <c r="B203" s="1" t="s">
        <v>1329</v>
      </c>
      <c r="C203" s="1">
        <v>22</v>
      </c>
      <c r="D203" s="1" t="s">
        <v>1745</v>
      </c>
    </row>
    <row r="204" spans="1:4" ht="28.8" x14ac:dyDescent="0.3">
      <c r="A204" s="1" t="s">
        <v>545</v>
      </c>
      <c r="B204" s="1" t="s">
        <v>1522</v>
      </c>
      <c r="C204" s="1">
        <v>12</v>
      </c>
      <c r="D204" s="1" t="s">
        <v>1746</v>
      </c>
    </row>
    <row r="205" spans="1:4" x14ac:dyDescent="0.3">
      <c r="A205" s="1" t="s">
        <v>548</v>
      </c>
      <c r="B205" s="1" t="s">
        <v>1522</v>
      </c>
      <c r="C205" s="1">
        <v>85</v>
      </c>
      <c r="D205" s="1" t="s">
        <v>1747</v>
      </c>
    </row>
    <row r="206" spans="1:4" x14ac:dyDescent="0.3">
      <c r="A206" s="1" t="s">
        <v>550</v>
      </c>
      <c r="B206" s="1" t="s">
        <v>1330</v>
      </c>
      <c r="C206" s="1">
        <v>72.3</v>
      </c>
      <c r="D206" s="1" t="s">
        <v>1748</v>
      </c>
    </row>
    <row r="207" spans="1:4" x14ac:dyDescent="0.3">
      <c r="A207" s="1" t="s">
        <v>556</v>
      </c>
      <c r="B207" s="1" t="s">
        <v>1522</v>
      </c>
      <c r="C207" s="1">
        <v>1</v>
      </c>
      <c r="D207" s="1" t="s">
        <v>1749</v>
      </c>
    </row>
    <row r="208" spans="1:4" x14ac:dyDescent="0.3">
      <c r="A208" s="1" t="s">
        <v>1331</v>
      </c>
      <c r="B208" s="1" t="s">
        <v>1522</v>
      </c>
      <c r="C208" s="1">
        <v>1</v>
      </c>
      <c r="D208" s="1" t="s">
        <v>1750</v>
      </c>
    </row>
    <row r="209" spans="1:4" x14ac:dyDescent="0.3">
      <c r="A209" s="1" t="s">
        <v>560</v>
      </c>
      <c r="B209" s="1" t="s">
        <v>1332</v>
      </c>
      <c r="C209" s="1">
        <v>21.3</v>
      </c>
      <c r="D209" s="1" t="s">
        <v>1751</v>
      </c>
    </row>
    <row r="210" spans="1:4" x14ac:dyDescent="0.3">
      <c r="A210" s="1" t="s">
        <v>563</v>
      </c>
      <c r="B210" s="1" t="s">
        <v>1522</v>
      </c>
      <c r="D210" s="1" t="s">
        <v>1752</v>
      </c>
    </row>
    <row r="211" spans="1:4" x14ac:dyDescent="0.3">
      <c r="A211" s="1" t="s">
        <v>1333</v>
      </c>
      <c r="B211" s="1" t="s">
        <v>1522</v>
      </c>
      <c r="C211" s="1">
        <v>28</v>
      </c>
      <c r="D211" s="1" t="s">
        <v>1753</v>
      </c>
    </row>
    <row r="212" spans="1:4" x14ac:dyDescent="0.3">
      <c r="A212" s="1" t="s">
        <v>1334</v>
      </c>
      <c r="B212" s="1" t="e">
        <v>#REF!</v>
      </c>
      <c r="C212" s="1">
        <v>20</v>
      </c>
      <c r="D212" s="1" t="s">
        <v>1754</v>
      </c>
    </row>
    <row r="213" spans="1:4" x14ac:dyDescent="0.3">
      <c r="A213" s="1" t="s">
        <v>568</v>
      </c>
      <c r="B213" s="1" t="s">
        <v>1522</v>
      </c>
      <c r="C213" s="1">
        <v>1</v>
      </c>
      <c r="D213" s="1" t="s">
        <v>1755</v>
      </c>
    </row>
    <row r="214" spans="1:4" x14ac:dyDescent="0.3">
      <c r="A214" s="1" t="s">
        <v>1335</v>
      </c>
      <c r="B214" s="1" t="s">
        <v>1336</v>
      </c>
      <c r="C214" s="1">
        <v>95</v>
      </c>
      <c r="D214" s="1" t="s">
        <v>1756</v>
      </c>
    </row>
    <row r="215" spans="1:4" x14ac:dyDescent="0.3">
      <c r="A215" s="1" t="s">
        <v>577</v>
      </c>
      <c r="B215" s="1" t="s">
        <v>1337</v>
      </c>
      <c r="C215" s="1">
        <v>3</v>
      </c>
      <c r="D215" s="1" t="s">
        <v>1757</v>
      </c>
    </row>
    <row r="216" spans="1:4" x14ac:dyDescent="0.3">
      <c r="A216" s="1" t="s">
        <v>580</v>
      </c>
      <c r="B216" s="1" t="s">
        <v>1522</v>
      </c>
      <c r="C216" s="1">
        <v>61</v>
      </c>
      <c r="D216" s="1" t="s">
        <v>1758</v>
      </c>
    </row>
    <row r="217" spans="1:4" x14ac:dyDescent="0.3">
      <c r="A217" s="1" t="s">
        <v>1338</v>
      </c>
      <c r="B217" s="1" t="s">
        <v>1195</v>
      </c>
      <c r="C217" s="1">
        <v>7</v>
      </c>
      <c r="D217" s="1" t="s">
        <v>1759</v>
      </c>
    </row>
    <row r="218" spans="1:4" x14ac:dyDescent="0.3">
      <c r="A218" s="1" t="s">
        <v>588</v>
      </c>
      <c r="B218" s="1" t="s">
        <v>1339</v>
      </c>
      <c r="C218" s="1">
        <v>2</v>
      </c>
      <c r="D218" s="1" t="s">
        <v>1760</v>
      </c>
    </row>
    <row r="219" spans="1:4" x14ac:dyDescent="0.3">
      <c r="A219" s="1" t="s">
        <v>596</v>
      </c>
      <c r="B219" s="1" t="s">
        <v>1522</v>
      </c>
      <c r="C219" s="1">
        <v>10</v>
      </c>
      <c r="D219" s="1" t="s">
        <v>1761</v>
      </c>
    </row>
    <row r="220" spans="1:4" x14ac:dyDescent="0.3">
      <c r="A220" s="1" t="s">
        <v>1340</v>
      </c>
      <c r="B220" s="1" t="s">
        <v>1341</v>
      </c>
      <c r="C220" s="1">
        <v>50</v>
      </c>
      <c r="D220" s="1" t="s">
        <v>1762</v>
      </c>
    </row>
    <row r="221" spans="1:4" ht="28.8" x14ac:dyDescent="0.3">
      <c r="A221" s="1" t="s">
        <v>1763</v>
      </c>
      <c r="B221" s="1" t="s">
        <v>1522</v>
      </c>
      <c r="C221" s="1">
        <v>56</v>
      </c>
      <c r="D221" s="1" t="s">
        <v>1764</v>
      </c>
    </row>
    <row r="222" spans="1:4" x14ac:dyDescent="0.3">
      <c r="A222" s="1" t="s">
        <v>604</v>
      </c>
      <c r="B222" s="1" t="s">
        <v>1342</v>
      </c>
      <c r="C222" s="1">
        <v>4.4000000000000004</v>
      </c>
      <c r="D222" s="1" t="s">
        <v>1765</v>
      </c>
    </row>
    <row r="223" spans="1:4" x14ac:dyDescent="0.3">
      <c r="A223" s="1" t="s">
        <v>1766</v>
      </c>
      <c r="B223" s="1" t="s">
        <v>1522</v>
      </c>
      <c r="C223" s="1">
        <v>93</v>
      </c>
      <c r="D223" s="1" t="s">
        <v>1767</v>
      </c>
    </row>
    <row r="224" spans="1:4" x14ac:dyDescent="0.3">
      <c r="A224" s="1" t="s">
        <v>607</v>
      </c>
      <c r="C224" s="1">
        <v>1</v>
      </c>
      <c r="D224" s="1" t="s">
        <v>1768</v>
      </c>
    </row>
    <row r="225" spans="1:4" x14ac:dyDescent="0.3">
      <c r="A225" s="1" t="s">
        <v>609</v>
      </c>
      <c r="B225" s="1" t="s">
        <v>1343</v>
      </c>
      <c r="C225" s="1">
        <v>100</v>
      </c>
      <c r="D225" s="1" t="s">
        <v>1769</v>
      </c>
    </row>
    <row r="226" spans="1:4" x14ac:dyDescent="0.3">
      <c r="A226" s="1" t="s">
        <v>612</v>
      </c>
      <c r="B226" s="1" t="s">
        <v>1344</v>
      </c>
      <c r="C226" s="1">
        <v>97</v>
      </c>
      <c r="D226" s="1" t="s">
        <v>1770</v>
      </c>
    </row>
    <row r="227" spans="1:4" x14ac:dyDescent="0.3">
      <c r="A227" s="1" t="s">
        <v>615</v>
      </c>
      <c r="B227" s="1" t="s">
        <v>1345</v>
      </c>
      <c r="C227" s="1">
        <v>88</v>
      </c>
      <c r="D227" s="1" t="s">
        <v>1346</v>
      </c>
    </row>
    <row r="228" spans="1:4" x14ac:dyDescent="0.3">
      <c r="A228" s="1" t="s">
        <v>618</v>
      </c>
      <c r="B228" s="1" t="s">
        <v>1347</v>
      </c>
      <c r="C228" s="1">
        <v>46</v>
      </c>
      <c r="D228" s="1" t="s">
        <v>1771</v>
      </c>
    </row>
    <row r="229" spans="1:4" x14ac:dyDescent="0.3">
      <c r="A229" s="1" t="s">
        <v>624</v>
      </c>
      <c r="B229" s="1" t="s">
        <v>1348</v>
      </c>
      <c r="C229" s="1">
        <v>31</v>
      </c>
      <c r="D229" s="1" t="s">
        <v>1772</v>
      </c>
    </row>
    <row r="230" spans="1:4" x14ac:dyDescent="0.3">
      <c r="A230" s="1" t="s">
        <v>627</v>
      </c>
      <c r="B230" s="1" t="s">
        <v>1349</v>
      </c>
      <c r="C230" s="1">
        <v>20</v>
      </c>
      <c r="D230" s="1" t="s">
        <v>1773</v>
      </c>
    </row>
    <row r="231" spans="1:4" x14ac:dyDescent="0.3">
      <c r="A231" s="1" t="s">
        <v>1350</v>
      </c>
      <c r="B231" s="1" t="s">
        <v>1351</v>
      </c>
      <c r="C231" s="1">
        <v>60</v>
      </c>
      <c r="D231" s="1" t="s">
        <v>1774</v>
      </c>
    </row>
    <row r="232" spans="1:4" x14ac:dyDescent="0.3">
      <c r="A232" s="1" t="s">
        <v>1352</v>
      </c>
      <c r="B232" s="1" t="s">
        <v>1353</v>
      </c>
      <c r="C232" s="1">
        <v>0.5</v>
      </c>
      <c r="D232" s="1" t="s">
        <v>1775</v>
      </c>
    </row>
    <row r="233" spans="1:4" x14ac:dyDescent="0.3">
      <c r="A233" s="1" t="s">
        <v>633</v>
      </c>
      <c r="B233" s="1" t="s">
        <v>1354</v>
      </c>
      <c r="C233" s="1">
        <v>2</v>
      </c>
      <c r="D233" s="1" t="s">
        <v>1776</v>
      </c>
    </row>
    <row r="234" spans="1:4" x14ac:dyDescent="0.3">
      <c r="A234" s="1" t="s">
        <v>636</v>
      </c>
      <c r="B234" s="1" t="s">
        <v>1522</v>
      </c>
      <c r="C234" s="1">
        <v>4</v>
      </c>
      <c r="D234" s="1" t="s">
        <v>1777</v>
      </c>
    </row>
    <row r="235" spans="1:4" x14ac:dyDescent="0.3">
      <c r="A235" s="1" t="s">
        <v>1355</v>
      </c>
      <c r="B235" s="1" t="s">
        <v>1356</v>
      </c>
      <c r="C235" s="1">
        <v>78.400000000000006</v>
      </c>
      <c r="D235" s="1" t="s">
        <v>1778</v>
      </c>
    </row>
    <row r="236" spans="1:4" ht="28.8" x14ac:dyDescent="0.3">
      <c r="A236" s="1" t="s">
        <v>1779</v>
      </c>
      <c r="B236" s="1" t="s">
        <v>1357</v>
      </c>
      <c r="C236" s="1">
        <v>37.520000000000003</v>
      </c>
      <c r="D236" s="1" t="s">
        <v>1780</v>
      </c>
    </row>
    <row r="237" spans="1:4" x14ac:dyDescent="0.3">
      <c r="A237" s="1" t="s">
        <v>1781</v>
      </c>
      <c r="B237" s="1" t="s">
        <v>1522</v>
      </c>
      <c r="C237" s="1">
        <v>1</v>
      </c>
      <c r="D237" s="1" t="s">
        <v>1782</v>
      </c>
    </row>
    <row r="238" spans="1:4" x14ac:dyDescent="0.3">
      <c r="A238" s="1" t="s">
        <v>1358</v>
      </c>
      <c r="B238" s="1" t="s">
        <v>1359</v>
      </c>
      <c r="C238" s="1">
        <v>1.4</v>
      </c>
      <c r="D238" s="1" t="s">
        <v>1783</v>
      </c>
    </row>
    <row r="239" spans="1:4" x14ac:dyDescent="0.3">
      <c r="A239" s="1" t="s">
        <v>645</v>
      </c>
      <c r="B239" s="1" t="s">
        <v>1360</v>
      </c>
      <c r="C239" s="1">
        <v>85</v>
      </c>
      <c r="D239" s="1" t="s">
        <v>1784</v>
      </c>
    </row>
    <row r="240" spans="1:4" x14ac:dyDescent="0.3">
      <c r="A240" s="1" t="s">
        <v>651</v>
      </c>
      <c r="B240" s="1" t="s">
        <v>1361</v>
      </c>
      <c r="C240" s="1">
        <v>0.5</v>
      </c>
      <c r="D240" s="1" t="s">
        <v>1785</v>
      </c>
    </row>
    <row r="241" spans="1:4" ht="43.2" x14ac:dyDescent="0.3">
      <c r="A241" s="1" t="s">
        <v>1362</v>
      </c>
      <c r="B241" s="1" t="s">
        <v>1522</v>
      </c>
      <c r="C241" s="1">
        <v>0.5</v>
      </c>
      <c r="D241" s="1" t="s">
        <v>1786</v>
      </c>
    </row>
    <row r="242" spans="1:4" x14ac:dyDescent="0.3">
      <c r="A242" s="1" t="s">
        <v>660</v>
      </c>
      <c r="B242" s="1" t="s">
        <v>1363</v>
      </c>
      <c r="C242" s="1">
        <v>51</v>
      </c>
      <c r="D242" s="1" t="s">
        <v>1787</v>
      </c>
    </row>
    <row r="243" spans="1:4" x14ac:dyDescent="0.3">
      <c r="A243" s="1" t="s">
        <v>1364</v>
      </c>
      <c r="B243" s="1" t="s">
        <v>1522</v>
      </c>
      <c r="C243" s="1">
        <v>9.8000000000000007</v>
      </c>
      <c r="D243" s="1" t="s">
        <v>1788</v>
      </c>
    </row>
    <row r="244" spans="1:4" ht="28.8" x14ac:dyDescent="0.3">
      <c r="A244" s="1" t="s">
        <v>1789</v>
      </c>
      <c r="B244" s="1" t="s">
        <v>1522</v>
      </c>
      <c r="C244" s="1">
        <v>66.3</v>
      </c>
      <c r="D244" s="1" t="s">
        <v>1790</v>
      </c>
    </row>
    <row r="245" spans="1:4" x14ac:dyDescent="0.3">
      <c r="A245" s="1" t="s">
        <v>1791</v>
      </c>
      <c r="B245" s="1" t="s">
        <v>1522</v>
      </c>
      <c r="C245" s="1">
        <v>95</v>
      </c>
      <c r="D245" s="1" t="s">
        <v>1792</v>
      </c>
    </row>
    <row r="246" spans="1:4" ht="28.8" x14ac:dyDescent="0.3">
      <c r="A246" s="1" t="s">
        <v>667</v>
      </c>
      <c r="B246" s="1" t="s">
        <v>1365</v>
      </c>
      <c r="C246" s="1">
        <v>10.5</v>
      </c>
      <c r="D246" s="1" t="s">
        <v>1793</v>
      </c>
    </row>
    <row r="247" spans="1:4" x14ac:dyDescent="0.3">
      <c r="A247" s="1" t="s">
        <v>670</v>
      </c>
      <c r="B247" s="1" t="s">
        <v>1522</v>
      </c>
      <c r="C247" s="1">
        <v>85</v>
      </c>
      <c r="D247" s="1" t="s">
        <v>1794</v>
      </c>
    </row>
    <row r="248" spans="1:4" x14ac:dyDescent="0.3">
      <c r="A248" s="1" t="s">
        <v>1795</v>
      </c>
      <c r="B248" s="1" t="s">
        <v>1195</v>
      </c>
      <c r="C248" s="1">
        <v>1</v>
      </c>
      <c r="D248" s="1" t="s">
        <v>1671</v>
      </c>
    </row>
    <row r="249" spans="1:4" x14ac:dyDescent="0.3">
      <c r="A249" s="1" t="s">
        <v>675</v>
      </c>
      <c r="B249" s="1" t="s">
        <v>1366</v>
      </c>
      <c r="C249" s="1">
        <v>48</v>
      </c>
      <c r="D249" s="1" t="s">
        <v>1796</v>
      </c>
    </row>
    <row r="250" spans="1:4" x14ac:dyDescent="0.3">
      <c r="A250" s="1" t="s">
        <v>677</v>
      </c>
      <c r="B250" s="1" t="s">
        <v>1522</v>
      </c>
      <c r="C250" s="1">
        <v>3</v>
      </c>
      <c r="D250" s="1" t="s">
        <v>1797</v>
      </c>
    </row>
    <row r="251" spans="1:4" x14ac:dyDescent="0.3">
      <c r="A251" s="1" t="s">
        <v>1367</v>
      </c>
      <c r="B251" s="1" t="s">
        <v>1368</v>
      </c>
      <c r="C251" s="1">
        <v>81</v>
      </c>
      <c r="D251" s="1" t="s">
        <v>1798</v>
      </c>
    </row>
    <row r="252" spans="1:4" x14ac:dyDescent="0.3">
      <c r="A252" s="1" t="s">
        <v>683</v>
      </c>
      <c r="B252" s="1" t="s">
        <v>1369</v>
      </c>
      <c r="C252" s="1">
        <v>97</v>
      </c>
      <c r="D252" s="1" t="s">
        <v>1799</v>
      </c>
    </row>
    <row r="253" spans="1:4" x14ac:dyDescent="0.3">
      <c r="A253" s="1" t="s">
        <v>686</v>
      </c>
      <c r="B253" s="1" t="s">
        <v>1522</v>
      </c>
      <c r="C253" s="1">
        <v>90</v>
      </c>
      <c r="D253" s="1" t="s">
        <v>1800</v>
      </c>
    </row>
    <row r="254" spans="1:4" x14ac:dyDescent="0.3">
      <c r="A254" s="1" t="s">
        <v>1801</v>
      </c>
      <c r="B254" s="1" t="s">
        <v>1195</v>
      </c>
      <c r="C254" s="1">
        <v>0.5</v>
      </c>
      <c r="D254" s="1" t="s">
        <v>1802</v>
      </c>
    </row>
    <row r="255" spans="1:4" x14ac:dyDescent="0.3">
      <c r="A255" s="1" t="s">
        <v>1370</v>
      </c>
      <c r="B255" s="1" t="s">
        <v>1371</v>
      </c>
      <c r="C255" s="1">
        <v>1</v>
      </c>
      <c r="D255" s="1" t="s">
        <v>1803</v>
      </c>
    </row>
    <row r="256" spans="1:4" x14ac:dyDescent="0.3">
      <c r="A256" s="1" t="s">
        <v>691</v>
      </c>
      <c r="B256" s="1" t="s">
        <v>1522</v>
      </c>
      <c r="C256" s="1">
        <v>0.5</v>
      </c>
      <c r="D256" s="1" t="s">
        <v>1804</v>
      </c>
    </row>
    <row r="257" spans="1:4" x14ac:dyDescent="0.3">
      <c r="A257" s="1" t="s">
        <v>1372</v>
      </c>
      <c r="B257" s="1" t="s">
        <v>1522</v>
      </c>
      <c r="C257" s="1">
        <v>10</v>
      </c>
      <c r="D257" s="1" t="s">
        <v>1805</v>
      </c>
    </row>
    <row r="258" spans="1:4" x14ac:dyDescent="0.3">
      <c r="A258" s="1" t="s">
        <v>1373</v>
      </c>
      <c r="B258" s="1" t="s">
        <v>1522</v>
      </c>
      <c r="C258" s="1">
        <v>0.5</v>
      </c>
      <c r="D258" s="1" t="s">
        <v>1806</v>
      </c>
    </row>
    <row r="259" spans="1:4" x14ac:dyDescent="0.3">
      <c r="A259" s="1" t="s">
        <v>1374</v>
      </c>
      <c r="B259" s="1" t="s">
        <v>1522</v>
      </c>
      <c r="C259" s="1">
        <v>4</v>
      </c>
      <c r="D259" s="1" t="s">
        <v>1807</v>
      </c>
    </row>
    <row r="260" spans="1:4" x14ac:dyDescent="0.3">
      <c r="A260" s="1" t="s">
        <v>1375</v>
      </c>
      <c r="B260" s="1" t="s">
        <v>1376</v>
      </c>
      <c r="C260" s="1">
        <v>1</v>
      </c>
      <c r="D260" s="1" t="s">
        <v>1808</v>
      </c>
    </row>
    <row r="261" spans="1:4" x14ac:dyDescent="0.3">
      <c r="A261" s="1" t="s">
        <v>700</v>
      </c>
      <c r="B261" s="1" t="s">
        <v>1522</v>
      </c>
      <c r="C261" s="1">
        <v>100</v>
      </c>
      <c r="D261" s="1" t="s">
        <v>1809</v>
      </c>
    </row>
    <row r="262" spans="1:4" x14ac:dyDescent="0.3">
      <c r="A262" s="1" t="s">
        <v>1810</v>
      </c>
      <c r="B262" s="1" t="s">
        <v>1522</v>
      </c>
      <c r="C262" s="1">
        <v>0.5</v>
      </c>
      <c r="D262" s="1" t="s">
        <v>1811</v>
      </c>
    </row>
    <row r="263" spans="1:4" x14ac:dyDescent="0.3">
      <c r="A263" s="1" t="s">
        <v>1812</v>
      </c>
      <c r="B263" s="1" t="s">
        <v>1522</v>
      </c>
      <c r="C263" s="1">
        <v>0.5</v>
      </c>
      <c r="D263" s="1" t="s">
        <v>1813</v>
      </c>
    </row>
    <row r="264" spans="1:4" x14ac:dyDescent="0.3">
      <c r="A264" s="1" t="s">
        <v>709</v>
      </c>
      <c r="B264" s="1" t="s">
        <v>1522</v>
      </c>
      <c r="C264" s="1">
        <v>100</v>
      </c>
      <c r="D264" s="1" t="s">
        <v>1814</v>
      </c>
    </row>
    <row r="265" spans="1:4" ht="28.8" x14ac:dyDescent="0.3">
      <c r="A265" s="1" t="s">
        <v>1815</v>
      </c>
      <c r="B265" s="1" t="s">
        <v>1522</v>
      </c>
      <c r="C265" s="1">
        <v>2</v>
      </c>
      <c r="D265" s="1" t="s">
        <v>1816</v>
      </c>
    </row>
    <row r="266" spans="1:4" x14ac:dyDescent="0.3">
      <c r="A266" s="1" t="s">
        <v>1377</v>
      </c>
      <c r="B266" s="1" t="s">
        <v>1378</v>
      </c>
      <c r="C266" s="1">
        <v>7</v>
      </c>
      <c r="D266" s="1" t="s">
        <v>1817</v>
      </c>
    </row>
    <row r="267" spans="1:4" x14ac:dyDescent="0.3">
      <c r="A267" s="1" t="s">
        <v>1818</v>
      </c>
      <c r="B267" s="1" t="s">
        <v>1379</v>
      </c>
      <c r="C267" s="1">
        <v>50</v>
      </c>
      <c r="D267" s="1" t="s">
        <v>1819</v>
      </c>
    </row>
    <row r="268" spans="1:4" ht="28.8" x14ac:dyDescent="0.3">
      <c r="A268" s="1" t="s">
        <v>1820</v>
      </c>
      <c r="B268" s="1" t="s">
        <v>1522</v>
      </c>
      <c r="C268" s="1">
        <v>5</v>
      </c>
      <c r="D268" s="1" t="s">
        <v>1821</v>
      </c>
    </row>
    <row r="269" spans="1:4" ht="28.8" x14ac:dyDescent="0.3">
      <c r="A269" s="1" t="s">
        <v>1822</v>
      </c>
      <c r="B269" s="1" t="s">
        <v>1522</v>
      </c>
      <c r="C269" s="1">
        <v>20</v>
      </c>
      <c r="D269" s="1" t="s">
        <v>1823</v>
      </c>
    </row>
    <row r="270" spans="1:4" x14ac:dyDescent="0.3">
      <c r="A270" s="1" t="s">
        <v>2045</v>
      </c>
      <c r="B270" s="1" t="s">
        <v>1380</v>
      </c>
      <c r="C270" s="1">
        <v>0.5</v>
      </c>
      <c r="D270" s="1" t="s">
        <v>1824</v>
      </c>
    </row>
    <row r="271" spans="1:4" x14ac:dyDescent="0.3">
      <c r="A271" s="1" t="s">
        <v>728</v>
      </c>
      <c r="B271" s="1" t="s">
        <v>1381</v>
      </c>
      <c r="C271" s="1">
        <v>77</v>
      </c>
      <c r="D271" s="1" t="s">
        <v>1825</v>
      </c>
    </row>
    <row r="272" spans="1:4" x14ac:dyDescent="0.3">
      <c r="A272" s="1" t="s">
        <v>731</v>
      </c>
      <c r="B272" s="1" t="s">
        <v>1382</v>
      </c>
      <c r="C272" s="1">
        <v>77.900000000000006</v>
      </c>
      <c r="D272" s="1" t="s">
        <v>1826</v>
      </c>
    </row>
    <row r="273" spans="1:4" x14ac:dyDescent="0.3">
      <c r="A273" s="1" t="s">
        <v>1827</v>
      </c>
      <c r="B273" s="1" t="s">
        <v>1828</v>
      </c>
      <c r="C273" s="1">
        <v>78</v>
      </c>
      <c r="D273" s="1" t="s">
        <v>1829</v>
      </c>
    </row>
    <row r="274" spans="1:4" x14ac:dyDescent="0.3">
      <c r="A274" s="1" t="s">
        <v>1383</v>
      </c>
      <c r="B274" s="1" t="s">
        <v>1384</v>
      </c>
      <c r="C274" s="1">
        <v>20</v>
      </c>
      <c r="D274" s="1" t="s">
        <v>1830</v>
      </c>
    </row>
    <row r="275" spans="1:4" x14ac:dyDescent="0.3">
      <c r="A275" s="1" t="s">
        <v>738</v>
      </c>
      <c r="B275" s="1" t="s">
        <v>1385</v>
      </c>
      <c r="C275" s="1">
        <v>80</v>
      </c>
      <c r="D275" s="1" t="s">
        <v>1831</v>
      </c>
    </row>
    <row r="276" spans="1:4" x14ac:dyDescent="0.3">
      <c r="A276" s="1" t="s">
        <v>1832</v>
      </c>
      <c r="B276" s="1" t="s">
        <v>1386</v>
      </c>
      <c r="C276" s="1">
        <v>11.3</v>
      </c>
      <c r="D276" s="1" t="s">
        <v>1833</v>
      </c>
    </row>
    <row r="277" spans="1:4" x14ac:dyDescent="0.3">
      <c r="A277" s="1" t="s">
        <v>1387</v>
      </c>
      <c r="B277" s="1" t="s">
        <v>1388</v>
      </c>
      <c r="C277" s="1">
        <v>81</v>
      </c>
      <c r="D277" s="1" t="s">
        <v>1834</v>
      </c>
    </row>
    <row r="278" spans="1:4" x14ac:dyDescent="0.3">
      <c r="A278" s="1" t="s">
        <v>745</v>
      </c>
      <c r="B278" s="1" t="s">
        <v>1195</v>
      </c>
      <c r="C278" s="1">
        <v>0.5</v>
      </c>
      <c r="D278" s="1" t="s">
        <v>1835</v>
      </c>
    </row>
    <row r="279" spans="1:4" x14ac:dyDescent="0.3">
      <c r="A279" s="1" t="s">
        <v>1836</v>
      </c>
      <c r="B279" s="1" t="s">
        <v>1389</v>
      </c>
      <c r="C279" s="1">
        <v>35</v>
      </c>
      <c r="D279" s="1" t="s">
        <v>1837</v>
      </c>
    </row>
    <row r="280" spans="1:4" x14ac:dyDescent="0.3">
      <c r="A280" s="1" t="s">
        <v>752</v>
      </c>
      <c r="B280" s="1" t="s">
        <v>1522</v>
      </c>
      <c r="C280" s="1">
        <v>1</v>
      </c>
      <c r="D280" s="1" t="s">
        <v>1838</v>
      </c>
    </row>
    <row r="281" spans="1:4" x14ac:dyDescent="0.3">
      <c r="A281" s="1" t="s">
        <v>755</v>
      </c>
      <c r="B281" s="1" t="s">
        <v>1522</v>
      </c>
      <c r="C281" s="1">
        <v>1</v>
      </c>
      <c r="D281" s="1" t="s">
        <v>1839</v>
      </c>
    </row>
    <row r="282" spans="1:4" x14ac:dyDescent="0.3">
      <c r="A282" s="1" t="s">
        <v>758</v>
      </c>
      <c r="B282" s="1" t="s">
        <v>1390</v>
      </c>
      <c r="C282" s="1">
        <v>4</v>
      </c>
      <c r="D282" s="1" t="s">
        <v>1840</v>
      </c>
    </row>
    <row r="283" spans="1:4" x14ac:dyDescent="0.3">
      <c r="A283" s="1" t="s">
        <v>1391</v>
      </c>
      <c r="B283" s="1" t="s">
        <v>1392</v>
      </c>
      <c r="C283" s="1">
        <v>91.8</v>
      </c>
      <c r="D283" s="1" t="s">
        <v>1393</v>
      </c>
    </row>
    <row r="284" spans="1:4" x14ac:dyDescent="0.3">
      <c r="A284" s="1" t="s">
        <v>1394</v>
      </c>
      <c r="B284" s="1" t="s">
        <v>1522</v>
      </c>
      <c r="C284" s="1">
        <v>47</v>
      </c>
      <c r="D284" s="1" t="s">
        <v>1841</v>
      </c>
    </row>
    <row r="285" spans="1:4" x14ac:dyDescent="0.3">
      <c r="A285" s="1" t="s">
        <v>761</v>
      </c>
      <c r="B285" s="1" t="s">
        <v>1395</v>
      </c>
      <c r="C285" s="1">
        <v>4</v>
      </c>
      <c r="D285" s="1" t="s">
        <v>1842</v>
      </c>
    </row>
    <row r="286" spans="1:4" x14ac:dyDescent="0.3">
      <c r="A286" s="1" t="s">
        <v>1396</v>
      </c>
      <c r="B286" s="1" t="s">
        <v>1522</v>
      </c>
      <c r="C286" s="1">
        <v>90</v>
      </c>
      <c r="D286" s="1" t="s">
        <v>1843</v>
      </c>
    </row>
    <row r="287" spans="1:4" x14ac:dyDescent="0.3">
      <c r="A287" s="1" t="s">
        <v>764</v>
      </c>
      <c r="B287" s="1" t="s">
        <v>1397</v>
      </c>
      <c r="C287" s="1">
        <v>49</v>
      </c>
      <c r="D287" s="1" t="s">
        <v>1844</v>
      </c>
    </row>
    <row r="288" spans="1:4" x14ac:dyDescent="0.3">
      <c r="A288" s="1" t="s">
        <v>767</v>
      </c>
      <c r="C288" s="1">
        <v>86.5</v>
      </c>
      <c r="D288" s="1" t="s">
        <v>1845</v>
      </c>
    </row>
    <row r="289" spans="1:4" x14ac:dyDescent="0.3">
      <c r="A289" s="1" t="s">
        <v>770</v>
      </c>
      <c r="B289" s="1" t="s">
        <v>1398</v>
      </c>
      <c r="C289" s="1">
        <v>2.6</v>
      </c>
      <c r="D289" s="1" t="s">
        <v>1846</v>
      </c>
    </row>
    <row r="290" spans="1:4" x14ac:dyDescent="0.3">
      <c r="A290" s="1" t="s">
        <v>772</v>
      </c>
      <c r="B290" s="1" t="s">
        <v>1399</v>
      </c>
      <c r="C290" s="1">
        <v>4.5999999999999996</v>
      </c>
      <c r="D290" s="1" t="s">
        <v>1847</v>
      </c>
    </row>
    <row r="291" spans="1:4" ht="28.8" x14ac:dyDescent="0.3">
      <c r="A291" s="1" t="s">
        <v>1400</v>
      </c>
      <c r="B291" s="1" t="s">
        <v>1522</v>
      </c>
      <c r="C291" s="1">
        <v>0.5</v>
      </c>
      <c r="D291" s="1" t="s">
        <v>1848</v>
      </c>
    </row>
    <row r="292" spans="1:4" x14ac:dyDescent="0.3">
      <c r="A292" s="1" t="s">
        <v>779</v>
      </c>
      <c r="C292" s="1">
        <v>82</v>
      </c>
      <c r="D292" s="1" t="s">
        <v>1849</v>
      </c>
    </row>
    <row r="293" spans="1:4" x14ac:dyDescent="0.3">
      <c r="A293" s="1" t="s">
        <v>782</v>
      </c>
      <c r="B293" s="1" t="s">
        <v>1401</v>
      </c>
      <c r="C293" s="1">
        <v>37</v>
      </c>
      <c r="D293" s="1" t="s">
        <v>1850</v>
      </c>
    </row>
    <row r="294" spans="1:4" x14ac:dyDescent="0.3">
      <c r="A294" s="1" t="s">
        <v>785</v>
      </c>
      <c r="B294" s="1" t="s">
        <v>1522</v>
      </c>
      <c r="C294" s="1">
        <v>48.5</v>
      </c>
      <c r="D294" s="1" t="s">
        <v>1851</v>
      </c>
    </row>
    <row r="295" spans="1:4" x14ac:dyDescent="0.3">
      <c r="A295" s="1" t="s">
        <v>1402</v>
      </c>
      <c r="B295" s="1" t="s">
        <v>1522</v>
      </c>
      <c r="C295" s="1">
        <v>87</v>
      </c>
      <c r="D295" s="1" t="s">
        <v>1852</v>
      </c>
    </row>
    <row r="296" spans="1:4" ht="28.8" x14ac:dyDescent="0.3">
      <c r="A296" s="1" t="s">
        <v>1853</v>
      </c>
      <c r="B296" s="1" t="s">
        <v>1195</v>
      </c>
      <c r="C296" s="1">
        <v>85</v>
      </c>
      <c r="D296" s="1" t="s">
        <v>1854</v>
      </c>
    </row>
    <row r="297" spans="1:4" ht="28.8" x14ac:dyDescent="0.3">
      <c r="A297" s="1" t="s">
        <v>790</v>
      </c>
      <c r="B297" s="1" t="s">
        <v>1522</v>
      </c>
      <c r="C297" s="1">
        <v>43.03</v>
      </c>
      <c r="D297" s="1" t="s">
        <v>1855</v>
      </c>
    </row>
    <row r="298" spans="1:4" x14ac:dyDescent="0.3">
      <c r="A298" s="1" t="s">
        <v>792</v>
      </c>
      <c r="B298" s="1" t="s">
        <v>1522</v>
      </c>
      <c r="C298" s="1">
        <v>1</v>
      </c>
      <c r="D298" s="1" t="s">
        <v>1856</v>
      </c>
    </row>
    <row r="299" spans="1:4" x14ac:dyDescent="0.3">
      <c r="A299" s="1" t="s">
        <v>795</v>
      </c>
      <c r="B299" s="1" t="s">
        <v>1522</v>
      </c>
      <c r="C299" s="1">
        <v>5</v>
      </c>
      <c r="D299" s="1" t="s">
        <v>1857</v>
      </c>
    </row>
    <row r="300" spans="1:4" ht="28.8" x14ac:dyDescent="0.3">
      <c r="A300" s="1" t="s">
        <v>1858</v>
      </c>
      <c r="B300" s="1" t="s">
        <v>1522</v>
      </c>
      <c r="C300" s="1">
        <v>1</v>
      </c>
      <c r="D300" s="1" t="s">
        <v>1859</v>
      </c>
    </row>
    <row r="301" spans="1:4" ht="28.8" x14ac:dyDescent="0.3">
      <c r="A301" s="1" t="s">
        <v>801</v>
      </c>
      <c r="B301" s="1" t="s">
        <v>1403</v>
      </c>
      <c r="C301" s="1">
        <v>6.3</v>
      </c>
      <c r="D301" s="1" t="s">
        <v>1860</v>
      </c>
    </row>
    <row r="302" spans="1:4" x14ac:dyDescent="0.3">
      <c r="A302" s="1" t="s">
        <v>1404</v>
      </c>
      <c r="B302" s="1" t="s">
        <v>1405</v>
      </c>
      <c r="C302" s="1">
        <v>70</v>
      </c>
      <c r="D302" s="1" t="s">
        <v>1861</v>
      </c>
    </row>
    <row r="303" spans="1:4" x14ac:dyDescent="0.3">
      <c r="A303" s="1" t="s">
        <v>804</v>
      </c>
      <c r="B303" s="1" t="s">
        <v>1522</v>
      </c>
      <c r="C303" s="1">
        <v>40</v>
      </c>
      <c r="D303" s="1" t="s">
        <v>1862</v>
      </c>
    </row>
    <row r="304" spans="1:4" x14ac:dyDescent="0.3">
      <c r="A304" s="1" t="s">
        <v>807</v>
      </c>
      <c r="B304" s="1" t="s">
        <v>1406</v>
      </c>
      <c r="C304" s="1">
        <v>3</v>
      </c>
      <c r="D304" s="1" t="s">
        <v>1863</v>
      </c>
    </row>
    <row r="305" spans="1:4" x14ac:dyDescent="0.3">
      <c r="A305" s="1" t="s">
        <v>1864</v>
      </c>
      <c r="B305" s="1" t="s">
        <v>1407</v>
      </c>
      <c r="C305" s="1">
        <v>39.799999999999997</v>
      </c>
      <c r="D305" s="1" t="s">
        <v>1865</v>
      </c>
    </row>
    <row r="306" spans="1:4" x14ac:dyDescent="0.3">
      <c r="A306" s="1" t="s">
        <v>1408</v>
      </c>
      <c r="B306" s="1" t="s">
        <v>1409</v>
      </c>
      <c r="C306" s="1">
        <v>80</v>
      </c>
      <c r="D306" s="1" t="s">
        <v>1866</v>
      </c>
    </row>
    <row r="307" spans="1:4" x14ac:dyDescent="0.3">
      <c r="A307" s="1" t="s">
        <v>1867</v>
      </c>
      <c r="B307" s="1" t="s">
        <v>1522</v>
      </c>
      <c r="C307" s="1">
        <v>0.5</v>
      </c>
      <c r="D307" s="1" t="s">
        <v>1550</v>
      </c>
    </row>
    <row r="308" spans="1:4" x14ac:dyDescent="0.3">
      <c r="A308" s="1" t="s">
        <v>814</v>
      </c>
      <c r="B308" s="1" t="s">
        <v>1522</v>
      </c>
      <c r="C308" s="1">
        <v>70</v>
      </c>
      <c r="D308" s="1" t="s">
        <v>1868</v>
      </c>
    </row>
    <row r="309" spans="1:4" ht="28.8" x14ac:dyDescent="0.3">
      <c r="A309" s="1" t="s">
        <v>817</v>
      </c>
      <c r="B309" s="1" t="s">
        <v>1410</v>
      </c>
      <c r="C309" s="1">
        <v>55</v>
      </c>
      <c r="D309" s="1" t="s">
        <v>1869</v>
      </c>
    </row>
    <row r="310" spans="1:4" x14ac:dyDescent="0.3">
      <c r="A310" s="1" t="s">
        <v>1411</v>
      </c>
      <c r="B310" s="1" t="s">
        <v>1522</v>
      </c>
      <c r="C310" s="1">
        <v>80</v>
      </c>
      <c r="D310" s="1" t="s">
        <v>1870</v>
      </c>
    </row>
    <row r="311" spans="1:4" ht="28.8" x14ac:dyDescent="0.3">
      <c r="A311" s="1" t="s">
        <v>821</v>
      </c>
      <c r="B311" s="1" t="s">
        <v>1412</v>
      </c>
      <c r="C311" s="1">
        <v>47.55</v>
      </c>
      <c r="D311" s="1" t="s">
        <v>1871</v>
      </c>
    </row>
    <row r="312" spans="1:4" ht="28.8" x14ac:dyDescent="0.3">
      <c r="A312" s="1" t="s">
        <v>1413</v>
      </c>
      <c r="B312" s="1" t="s">
        <v>1522</v>
      </c>
      <c r="C312" s="1">
        <v>100</v>
      </c>
      <c r="D312" s="1" t="s">
        <v>1872</v>
      </c>
    </row>
    <row r="313" spans="1:4" ht="28.8" x14ac:dyDescent="0.3">
      <c r="A313" s="1" t="s">
        <v>826</v>
      </c>
      <c r="B313" s="1" t="s">
        <v>1522</v>
      </c>
      <c r="C313" s="1">
        <v>84.7</v>
      </c>
      <c r="D313" s="1" t="s">
        <v>1873</v>
      </c>
    </row>
    <row r="314" spans="1:4" x14ac:dyDescent="0.3">
      <c r="A314" s="1" t="s">
        <v>1414</v>
      </c>
      <c r="B314" s="1" t="s">
        <v>1522</v>
      </c>
      <c r="C314" s="1">
        <v>20</v>
      </c>
      <c r="D314" s="1" t="s">
        <v>1874</v>
      </c>
    </row>
    <row r="315" spans="1:4" x14ac:dyDescent="0.3">
      <c r="A315" s="1" t="s">
        <v>1875</v>
      </c>
      <c r="B315" s="1" t="s">
        <v>1522</v>
      </c>
      <c r="C315" s="1">
        <v>5</v>
      </c>
      <c r="D315" s="1" t="s">
        <v>1876</v>
      </c>
    </row>
    <row r="316" spans="1:4" x14ac:dyDescent="0.3">
      <c r="A316" s="1" t="s">
        <v>831</v>
      </c>
      <c r="B316" s="1" t="s">
        <v>1522</v>
      </c>
      <c r="C316" s="1">
        <v>5</v>
      </c>
      <c r="D316" s="1" t="s">
        <v>1877</v>
      </c>
    </row>
    <row r="317" spans="1:4" x14ac:dyDescent="0.3">
      <c r="A317" s="1" t="s">
        <v>836</v>
      </c>
      <c r="B317" s="1" t="s">
        <v>1415</v>
      </c>
      <c r="C317" s="1">
        <v>30</v>
      </c>
      <c r="D317" s="1" t="s">
        <v>1878</v>
      </c>
    </row>
    <row r="318" spans="1:4" ht="28.8" x14ac:dyDescent="0.3">
      <c r="A318" s="1" t="s">
        <v>1879</v>
      </c>
      <c r="B318" s="1" t="s">
        <v>1522</v>
      </c>
      <c r="C318" s="1">
        <v>1</v>
      </c>
      <c r="D318" s="1" t="s">
        <v>1880</v>
      </c>
    </row>
    <row r="319" spans="1:4" x14ac:dyDescent="0.3">
      <c r="A319" s="1" t="s">
        <v>1881</v>
      </c>
      <c r="B319" s="1" t="s">
        <v>1416</v>
      </c>
      <c r="C319" s="1">
        <v>24.2</v>
      </c>
      <c r="D319" s="1" t="s">
        <v>1882</v>
      </c>
    </row>
    <row r="320" spans="1:4" x14ac:dyDescent="0.3">
      <c r="A320" s="1" t="s">
        <v>1417</v>
      </c>
      <c r="B320" s="1" t="s">
        <v>1522</v>
      </c>
      <c r="C320" s="1">
        <v>1</v>
      </c>
      <c r="D320" s="1" t="s">
        <v>1883</v>
      </c>
    </row>
    <row r="321" spans="1:4" x14ac:dyDescent="0.3">
      <c r="A321" s="1" t="s">
        <v>1884</v>
      </c>
      <c r="B321" s="1" t="s">
        <v>1522</v>
      </c>
      <c r="C321" s="1">
        <v>1</v>
      </c>
      <c r="D321" s="1" t="s">
        <v>1885</v>
      </c>
    </row>
    <row r="322" spans="1:4" x14ac:dyDescent="0.3">
      <c r="A322" s="1" t="s">
        <v>1418</v>
      </c>
      <c r="B322" s="1" t="s">
        <v>1419</v>
      </c>
      <c r="C322" s="1">
        <v>1.7000000000000001E-2</v>
      </c>
      <c r="D322" s="1" t="s">
        <v>1886</v>
      </c>
    </row>
    <row r="323" spans="1:4" x14ac:dyDescent="0.3">
      <c r="A323" s="1" t="s">
        <v>847</v>
      </c>
      <c r="C323" s="1">
        <v>19</v>
      </c>
    </row>
    <row r="324" spans="1:4" x14ac:dyDescent="0.3">
      <c r="A324" s="1" t="s">
        <v>1420</v>
      </c>
      <c r="B324" s="1" t="s">
        <v>1421</v>
      </c>
      <c r="C324" s="1">
        <v>97.46</v>
      </c>
      <c r="D324" s="1" t="s">
        <v>1887</v>
      </c>
    </row>
    <row r="325" spans="1:4" ht="28.8" x14ac:dyDescent="0.3">
      <c r="A325" s="1" t="s">
        <v>1422</v>
      </c>
      <c r="B325" s="1" t="s">
        <v>1522</v>
      </c>
      <c r="C325" s="1">
        <v>70</v>
      </c>
      <c r="D325" s="1" t="s">
        <v>1888</v>
      </c>
    </row>
    <row r="326" spans="1:4" x14ac:dyDescent="0.3">
      <c r="A326" s="1" t="s">
        <v>851</v>
      </c>
      <c r="B326" s="1" t="s">
        <v>1423</v>
      </c>
      <c r="C326" s="1">
        <v>20</v>
      </c>
      <c r="D326" s="1" t="s">
        <v>1889</v>
      </c>
    </row>
    <row r="327" spans="1:4" x14ac:dyDescent="0.3">
      <c r="A327" s="1" t="s">
        <v>1890</v>
      </c>
      <c r="B327" s="1" t="s">
        <v>1522</v>
      </c>
      <c r="C327" s="1">
        <v>5</v>
      </c>
      <c r="D327" s="1" t="s">
        <v>1891</v>
      </c>
    </row>
    <row r="328" spans="1:4" x14ac:dyDescent="0.3">
      <c r="A328" s="1" t="s">
        <v>1424</v>
      </c>
      <c r="B328" s="1" t="s">
        <v>1522</v>
      </c>
      <c r="C328" s="1">
        <v>3</v>
      </c>
      <c r="D328" s="1" t="s">
        <v>1892</v>
      </c>
    </row>
    <row r="329" spans="1:4" x14ac:dyDescent="0.3">
      <c r="A329" s="1" t="s">
        <v>1425</v>
      </c>
      <c r="B329" s="1" t="s">
        <v>2050</v>
      </c>
      <c r="C329" s="1">
        <v>55</v>
      </c>
      <c r="D329" s="1" t="s">
        <v>1893</v>
      </c>
    </row>
    <row r="330" spans="1:4" x14ac:dyDescent="0.3">
      <c r="A330" s="1" t="s">
        <v>1426</v>
      </c>
      <c r="B330" s="1" t="s">
        <v>1427</v>
      </c>
      <c r="C330" s="1">
        <v>1</v>
      </c>
      <c r="D330" s="1" t="s">
        <v>1894</v>
      </c>
    </row>
    <row r="331" spans="1:4" x14ac:dyDescent="0.3">
      <c r="A331" s="1" t="s">
        <v>864</v>
      </c>
      <c r="B331" s="1" t="s">
        <v>1428</v>
      </c>
      <c r="C331" s="1">
        <v>14</v>
      </c>
      <c r="D331" s="1" t="s">
        <v>1429</v>
      </c>
    </row>
    <row r="332" spans="1:4" x14ac:dyDescent="0.3">
      <c r="A332" s="1" t="s">
        <v>1895</v>
      </c>
      <c r="B332" s="1" t="s">
        <v>1430</v>
      </c>
      <c r="C332" s="1">
        <v>37</v>
      </c>
      <c r="D332" s="1" t="s">
        <v>1896</v>
      </c>
    </row>
    <row r="333" spans="1:4" x14ac:dyDescent="0.3">
      <c r="A333" s="1" t="s">
        <v>1897</v>
      </c>
      <c r="B333" s="1" t="s">
        <v>1522</v>
      </c>
      <c r="C333" s="1">
        <v>50</v>
      </c>
      <c r="D333" s="1" t="s">
        <v>1898</v>
      </c>
    </row>
    <row r="334" spans="1:4" x14ac:dyDescent="0.3">
      <c r="A334" s="1" t="s">
        <v>1899</v>
      </c>
      <c r="B334" s="1" t="s">
        <v>1431</v>
      </c>
      <c r="C334" s="1">
        <v>38</v>
      </c>
      <c r="D334" s="1" t="s">
        <v>1432</v>
      </c>
    </row>
    <row r="335" spans="1:4" x14ac:dyDescent="0.3">
      <c r="A335" s="1" t="s">
        <v>867</v>
      </c>
      <c r="B335" s="1" t="s">
        <v>1522</v>
      </c>
      <c r="C335" s="1">
        <v>1</v>
      </c>
      <c r="D335" s="1" t="s">
        <v>1900</v>
      </c>
    </row>
    <row r="336" spans="1:4" x14ac:dyDescent="0.3">
      <c r="A336" s="1" t="s">
        <v>872</v>
      </c>
      <c r="B336" s="1" t="s">
        <v>1195</v>
      </c>
      <c r="C336" s="1">
        <v>0.5</v>
      </c>
      <c r="D336" s="1" t="s">
        <v>1901</v>
      </c>
    </row>
    <row r="337" spans="1:4" x14ac:dyDescent="0.3">
      <c r="A337" s="1" t="s">
        <v>2038</v>
      </c>
      <c r="B337" s="1" t="s">
        <v>1522</v>
      </c>
      <c r="C337" s="1">
        <v>0.5</v>
      </c>
      <c r="D337" s="1" t="s">
        <v>1902</v>
      </c>
    </row>
    <row r="338" spans="1:4" x14ac:dyDescent="0.3">
      <c r="A338" s="1" t="s">
        <v>876</v>
      </c>
      <c r="B338" s="1" t="s">
        <v>1522</v>
      </c>
      <c r="C338" s="1">
        <v>65</v>
      </c>
      <c r="D338" s="1" t="s">
        <v>1903</v>
      </c>
    </row>
    <row r="339" spans="1:4" x14ac:dyDescent="0.3">
      <c r="A339" s="1" t="s">
        <v>879</v>
      </c>
      <c r="B339" s="1" t="s">
        <v>1433</v>
      </c>
      <c r="C339" s="1">
        <v>100</v>
      </c>
      <c r="D339" s="1" t="s">
        <v>1904</v>
      </c>
    </row>
    <row r="340" spans="1:4" x14ac:dyDescent="0.3">
      <c r="A340" s="1" t="s">
        <v>1434</v>
      </c>
      <c r="B340" s="1" t="s">
        <v>1435</v>
      </c>
      <c r="C340" s="1">
        <v>95</v>
      </c>
      <c r="D340" s="1" t="s">
        <v>1436</v>
      </c>
    </row>
    <row r="341" spans="1:4" x14ac:dyDescent="0.3">
      <c r="A341" s="1" t="s">
        <v>887</v>
      </c>
      <c r="B341" s="1" t="s">
        <v>1195</v>
      </c>
      <c r="C341" s="1">
        <v>90</v>
      </c>
      <c r="D341" s="1" t="s">
        <v>1905</v>
      </c>
    </row>
    <row r="342" spans="1:4" x14ac:dyDescent="0.3">
      <c r="A342" s="1" t="s">
        <v>1437</v>
      </c>
      <c r="B342" s="1" t="s">
        <v>1522</v>
      </c>
      <c r="C342" s="1">
        <v>92</v>
      </c>
      <c r="D342" s="1" t="s">
        <v>1906</v>
      </c>
    </row>
    <row r="343" spans="1:4" x14ac:dyDescent="0.3">
      <c r="A343" s="1" t="s">
        <v>893</v>
      </c>
      <c r="B343" s="1" t="s">
        <v>1438</v>
      </c>
      <c r="C343" s="1">
        <v>81</v>
      </c>
      <c r="D343" s="1" t="s">
        <v>1907</v>
      </c>
    </row>
    <row r="344" spans="1:4" x14ac:dyDescent="0.3">
      <c r="A344" s="1" t="s">
        <v>896</v>
      </c>
      <c r="B344" s="1" t="s">
        <v>1522</v>
      </c>
      <c r="C344" s="1">
        <v>3</v>
      </c>
      <c r="D344" s="1" t="s">
        <v>1908</v>
      </c>
    </row>
    <row r="345" spans="1:4" x14ac:dyDescent="0.3">
      <c r="A345" s="1" t="s">
        <v>1439</v>
      </c>
      <c r="B345" s="1" t="s">
        <v>1522</v>
      </c>
      <c r="C345" s="1">
        <v>20</v>
      </c>
      <c r="D345" s="1" t="s">
        <v>1909</v>
      </c>
    </row>
    <row r="346" spans="1:4" x14ac:dyDescent="0.3">
      <c r="A346" s="1" t="s">
        <v>904</v>
      </c>
      <c r="B346" s="1" t="s">
        <v>1440</v>
      </c>
      <c r="C346" s="1">
        <v>98</v>
      </c>
      <c r="D346" s="1" t="s">
        <v>1910</v>
      </c>
    </row>
    <row r="347" spans="1:4" x14ac:dyDescent="0.3">
      <c r="A347" s="1" t="s">
        <v>1441</v>
      </c>
      <c r="B347" s="1" t="s">
        <v>1442</v>
      </c>
      <c r="D347" s="1" t="s">
        <v>1911</v>
      </c>
    </row>
    <row r="348" spans="1:4" x14ac:dyDescent="0.3">
      <c r="A348" s="1" t="s">
        <v>910</v>
      </c>
      <c r="B348" s="1" t="s">
        <v>1443</v>
      </c>
      <c r="C348" s="1">
        <v>42.3</v>
      </c>
      <c r="D348" s="1" t="s">
        <v>1912</v>
      </c>
    </row>
    <row r="349" spans="1:4" x14ac:dyDescent="0.3">
      <c r="A349" s="1" t="s">
        <v>1444</v>
      </c>
      <c r="B349" s="1" t="s">
        <v>1195</v>
      </c>
      <c r="C349" s="1">
        <v>65</v>
      </c>
      <c r="D349" s="1" t="s">
        <v>1913</v>
      </c>
    </row>
    <row r="350" spans="1:4" x14ac:dyDescent="0.3">
      <c r="A350" s="1" t="s">
        <v>1445</v>
      </c>
      <c r="B350" s="1" t="s">
        <v>1446</v>
      </c>
      <c r="C350" s="1">
        <v>0.3</v>
      </c>
      <c r="D350" s="1" t="s">
        <v>1914</v>
      </c>
    </row>
    <row r="351" spans="1:4" x14ac:dyDescent="0.3">
      <c r="A351" s="1" t="s">
        <v>919</v>
      </c>
      <c r="B351" s="1" t="s">
        <v>1522</v>
      </c>
      <c r="C351" s="1">
        <v>4</v>
      </c>
      <c r="D351" s="1" t="s">
        <v>1915</v>
      </c>
    </row>
    <row r="352" spans="1:4" x14ac:dyDescent="0.3">
      <c r="A352" s="1" t="s">
        <v>1447</v>
      </c>
      <c r="B352" s="1" t="s">
        <v>1448</v>
      </c>
      <c r="C352" s="1">
        <v>52</v>
      </c>
      <c r="D352" s="1" t="s">
        <v>1449</v>
      </c>
    </row>
    <row r="353" spans="1:4" x14ac:dyDescent="0.3">
      <c r="A353" s="1" t="s">
        <v>923</v>
      </c>
      <c r="B353" s="1" t="s">
        <v>1522</v>
      </c>
      <c r="C353" s="1">
        <v>0.5</v>
      </c>
      <c r="D353" s="1" t="s">
        <v>1916</v>
      </c>
    </row>
    <row r="354" spans="1:4" x14ac:dyDescent="0.3">
      <c r="A354" s="1" t="s">
        <v>926</v>
      </c>
      <c r="B354" s="1" t="s">
        <v>1522</v>
      </c>
      <c r="C354" s="1">
        <v>5</v>
      </c>
      <c r="D354" s="1" t="s">
        <v>1917</v>
      </c>
    </row>
    <row r="355" spans="1:4" x14ac:dyDescent="0.3">
      <c r="A355" s="1" t="s">
        <v>929</v>
      </c>
      <c r="B355" s="1" t="s">
        <v>1450</v>
      </c>
      <c r="C355" s="1">
        <v>15</v>
      </c>
      <c r="D355" s="1" t="s">
        <v>1918</v>
      </c>
    </row>
    <row r="356" spans="1:4" x14ac:dyDescent="0.3">
      <c r="A356" s="1" t="s">
        <v>1919</v>
      </c>
      <c r="B356" s="1" t="s">
        <v>1522</v>
      </c>
      <c r="C356" s="1">
        <v>10</v>
      </c>
      <c r="D356" s="1" t="s">
        <v>1920</v>
      </c>
    </row>
    <row r="357" spans="1:4" x14ac:dyDescent="0.3">
      <c r="A357" s="1" t="s">
        <v>1921</v>
      </c>
      <c r="B357" s="1" t="s">
        <v>1522</v>
      </c>
      <c r="C357" s="1">
        <v>0.5</v>
      </c>
      <c r="D357" s="1" t="s">
        <v>1922</v>
      </c>
    </row>
    <row r="358" spans="1:4" ht="28.8" x14ac:dyDescent="0.3">
      <c r="A358" s="1" t="s">
        <v>936</v>
      </c>
      <c r="B358" s="1" t="s">
        <v>1451</v>
      </c>
      <c r="C358" s="1">
        <v>31.8</v>
      </c>
      <c r="D358" s="1" t="s">
        <v>1923</v>
      </c>
    </row>
    <row r="359" spans="1:4" x14ac:dyDescent="0.3">
      <c r="A359" s="1" t="s">
        <v>939</v>
      </c>
      <c r="B359" s="1" t="s">
        <v>1522</v>
      </c>
      <c r="C359" s="1">
        <v>50</v>
      </c>
      <c r="D359" s="1" t="s">
        <v>1924</v>
      </c>
    </row>
    <row r="360" spans="1:4" x14ac:dyDescent="0.3">
      <c r="A360" s="1" t="s">
        <v>1925</v>
      </c>
      <c r="B360" s="1" t="s">
        <v>1452</v>
      </c>
      <c r="C360" s="1">
        <v>9</v>
      </c>
      <c r="D360" s="1" t="s">
        <v>1926</v>
      </c>
    </row>
    <row r="361" spans="1:4" x14ac:dyDescent="0.3">
      <c r="A361" s="1" t="s">
        <v>1453</v>
      </c>
      <c r="B361" s="1" t="s">
        <v>1454</v>
      </c>
      <c r="C361" s="1">
        <v>5.5</v>
      </c>
      <c r="D361" s="1" t="s">
        <v>1927</v>
      </c>
    </row>
    <row r="362" spans="1:4" x14ac:dyDescent="0.3">
      <c r="A362" s="1" t="s">
        <v>945</v>
      </c>
      <c r="B362" s="1" t="s">
        <v>1522</v>
      </c>
      <c r="C362" s="1">
        <v>0.5</v>
      </c>
      <c r="D362" s="1" t="s">
        <v>1928</v>
      </c>
    </row>
    <row r="363" spans="1:4" x14ac:dyDescent="0.3">
      <c r="A363" s="1" t="s">
        <v>948</v>
      </c>
      <c r="B363" s="1" t="s">
        <v>1522</v>
      </c>
      <c r="C363" s="1">
        <v>18</v>
      </c>
      <c r="D363" s="1" t="s">
        <v>1929</v>
      </c>
    </row>
    <row r="364" spans="1:4" ht="28.8" x14ac:dyDescent="0.3">
      <c r="A364" s="1" t="s">
        <v>951</v>
      </c>
      <c r="B364" s="1" t="s">
        <v>1522</v>
      </c>
      <c r="C364" s="1">
        <v>97.3</v>
      </c>
      <c r="D364" s="1" t="s">
        <v>1930</v>
      </c>
    </row>
    <row r="365" spans="1:4" x14ac:dyDescent="0.3">
      <c r="A365" s="1" t="s">
        <v>1931</v>
      </c>
      <c r="B365" s="1" t="s">
        <v>1522</v>
      </c>
      <c r="C365" s="1">
        <v>65</v>
      </c>
      <c r="D365" s="1" t="s">
        <v>1932</v>
      </c>
    </row>
    <row r="366" spans="1:4" x14ac:dyDescent="0.3">
      <c r="A366" s="1" t="s">
        <v>1933</v>
      </c>
      <c r="B366" s="1" t="s">
        <v>1522</v>
      </c>
      <c r="C366" s="1">
        <v>45</v>
      </c>
      <c r="D366" s="1" t="s">
        <v>1934</v>
      </c>
    </row>
    <row r="367" spans="1:4" x14ac:dyDescent="0.3">
      <c r="A367" s="1" t="s">
        <v>955</v>
      </c>
      <c r="B367" s="1" t="s">
        <v>1455</v>
      </c>
      <c r="C367" s="1">
        <v>31</v>
      </c>
      <c r="D367" s="1" t="s">
        <v>1935</v>
      </c>
    </row>
    <row r="368" spans="1:4" x14ac:dyDescent="0.3">
      <c r="A368" s="1" t="s">
        <v>958</v>
      </c>
      <c r="B368" s="1" t="s">
        <v>1456</v>
      </c>
      <c r="C368" s="1">
        <v>1.5</v>
      </c>
      <c r="D368" s="1" t="s">
        <v>1936</v>
      </c>
    </row>
    <row r="369" spans="1:4" x14ac:dyDescent="0.3">
      <c r="A369" s="1" t="s">
        <v>961</v>
      </c>
      <c r="B369" s="1" t="s">
        <v>1457</v>
      </c>
      <c r="C369" s="1">
        <v>10</v>
      </c>
      <c r="D369" s="1" t="s">
        <v>1937</v>
      </c>
    </row>
    <row r="370" spans="1:4" x14ac:dyDescent="0.3">
      <c r="A370" s="1" t="s">
        <v>1458</v>
      </c>
      <c r="B370" s="1" t="s">
        <v>1522</v>
      </c>
      <c r="C370" s="1">
        <v>1</v>
      </c>
      <c r="D370" s="1" t="s">
        <v>1938</v>
      </c>
    </row>
    <row r="371" spans="1:4" x14ac:dyDescent="0.3">
      <c r="A371" s="1" t="s">
        <v>1459</v>
      </c>
      <c r="B371" s="1" t="s">
        <v>1522</v>
      </c>
      <c r="C371" s="1">
        <v>95</v>
      </c>
      <c r="D371" s="1" t="s">
        <v>1939</v>
      </c>
    </row>
    <row r="372" spans="1:4" x14ac:dyDescent="0.3">
      <c r="A372" s="1" t="s">
        <v>967</v>
      </c>
      <c r="B372" s="1" t="s">
        <v>1460</v>
      </c>
      <c r="C372" s="1">
        <v>55</v>
      </c>
      <c r="D372" s="1" t="s">
        <v>1940</v>
      </c>
    </row>
    <row r="373" spans="1:4" ht="28.8" x14ac:dyDescent="0.3">
      <c r="A373" s="1" t="s">
        <v>970</v>
      </c>
      <c r="B373" s="1" t="s">
        <v>1522</v>
      </c>
      <c r="C373" s="1">
        <v>5</v>
      </c>
      <c r="D373" s="1" t="s">
        <v>1941</v>
      </c>
    </row>
    <row r="374" spans="1:4" x14ac:dyDescent="0.3">
      <c r="A374" s="1" t="s">
        <v>976</v>
      </c>
      <c r="B374" s="1" t="s">
        <v>1461</v>
      </c>
      <c r="C374" s="1">
        <v>64.2</v>
      </c>
      <c r="D374" s="1" t="s">
        <v>1942</v>
      </c>
    </row>
    <row r="375" spans="1:4" x14ac:dyDescent="0.3">
      <c r="A375" s="1" t="s">
        <v>1943</v>
      </c>
      <c r="B375" s="1" t="s">
        <v>1195</v>
      </c>
      <c r="C375" s="1">
        <v>64.900000000000006</v>
      </c>
      <c r="D375" s="1" t="s">
        <v>1944</v>
      </c>
    </row>
    <row r="376" spans="1:4" x14ac:dyDescent="0.3">
      <c r="A376" s="1" t="s">
        <v>1462</v>
      </c>
      <c r="B376" s="1" t="s">
        <v>1463</v>
      </c>
      <c r="C376" s="1">
        <v>5</v>
      </c>
      <c r="D376" s="1" t="s">
        <v>1945</v>
      </c>
    </row>
    <row r="377" spans="1:4" ht="28.8" x14ac:dyDescent="0.3">
      <c r="A377" s="1" t="s">
        <v>981</v>
      </c>
      <c r="B377" s="1" t="s">
        <v>1522</v>
      </c>
      <c r="C377" s="1">
        <v>46</v>
      </c>
      <c r="D377" s="1" t="s">
        <v>1946</v>
      </c>
    </row>
    <row r="378" spans="1:4" x14ac:dyDescent="0.3">
      <c r="A378" s="1" t="s">
        <v>984</v>
      </c>
      <c r="B378" s="1" t="s">
        <v>1464</v>
      </c>
      <c r="C378" s="1">
        <v>8</v>
      </c>
      <c r="D378" s="1" t="s">
        <v>1947</v>
      </c>
    </row>
    <row r="379" spans="1:4" x14ac:dyDescent="0.3">
      <c r="A379" s="1" t="s">
        <v>987</v>
      </c>
      <c r="B379" s="1" t="s">
        <v>1465</v>
      </c>
      <c r="C379" s="1">
        <v>15.01</v>
      </c>
      <c r="D379" s="1" t="s">
        <v>1948</v>
      </c>
    </row>
    <row r="380" spans="1:4" x14ac:dyDescent="0.3">
      <c r="A380" s="1" t="s">
        <v>1517</v>
      </c>
      <c r="B380" s="1" t="s">
        <v>1522</v>
      </c>
      <c r="C380" s="1">
        <v>6</v>
      </c>
      <c r="D380" s="1" t="s">
        <v>1949</v>
      </c>
    </row>
    <row r="381" spans="1:4" x14ac:dyDescent="0.3">
      <c r="A381" s="1" t="s">
        <v>1466</v>
      </c>
      <c r="B381" s="1" t="s">
        <v>1522</v>
      </c>
      <c r="D381" s="1" t="s">
        <v>1950</v>
      </c>
    </row>
    <row r="382" spans="1:4" x14ac:dyDescent="0.3">
      <c r="A382" s="1" t="s">
        <v>993</v>
      </c>
      <c r="B382" s="1" t="s">
        <v>1522</v>
      </c>
      <c r="C382" s="1">
        <v>0.2</v>
      </c>
      <c r="D382" s="1" t="s">
        <v>1951</v>
      </c>
    </row>
    <row r="383" spans="1:4" x14ac:dyDescent="0.3">
      <c r="A383" s="1" t="s">
        <v>1467</v>
      </c>
      <c r="B383" s="1" t="s">
        <v>1468</v>
      </c>
      <c r="C383" s="1">
        <v>90</v>
      </c>
      <c r="D383" s="1" t="s">
        <v>1952</v>
      </c>
    </row>
    <row r="384" spans="1:4" ht="28.8" x14ac:dyDescent="0.3">
      <c r="A384" s="1" t="s">
        <v>996</v>
      </c>
      <c r="B384" s="1" t="s">
        <v>1522</v>
      </c>
      <c r="C384" s="1">
        <v>55.4</v>
      </c>
      <c r="D384" s="1" t="s">
        <v>1953</v>
      </c>
    </row>
    <row r="385" spans="1:4" ht="28.8" x14ac:dyDescent="0.3">
      <c r="A385" s="1" t="s">
        <v>1469</v>
      </c>
      <c r="B385" s="1" t="s">
        <v>1470</v>
      </c>
      <c r="C385" s="1">
        <v>7</v>
      </c>
      <c r="D385" s="1" t="s">
        <v>1954</v>
      </c>
    </row>
    <row r="386" spans="1:4" x14ac:dyDescent="0.3">
      <c r="A386" s="1" t="s">
        <v>1471</v>
      </c>
      <c r="B386" s="1" t="s">
        <v>1472</v>
      </c>
      <c r="C386" s="1">
        <v>100</v>
      </c>
      <c r="D386" s="1" t="s">
        <v>1955</v>
      </c>
    </row>
    <row r="387" spans="1:4" x14ac:dyDescent="0.3">
      <c r="A387" s="1" t="s">
        <v>1002</v>
      </c>
      <c r="B387" s="1" t="s">
        <v>1522</v>
      </c>
      <c r="C387" s="1">
        <v>73</v>
      </c>
      <c r="D387" s="1" t="s">
        <v>1956</v>
      </c>
    </row>
    <row r="388" spans="1:4" x14ac:dyDescent="0.3">
      <c r="A388" s="1" t="s">
        <v>1005</v>
      </c>
      <c r="B388" s="1" t="s">
        <v>1522</v>
      </c>
      <c r="C388" s="1">
        <v>100</v>
      </c>
      <c r="D388" s="1" t="s">
        <v>1957</v>
      </c>
    </row>
    <row r="389" spans="1:4" x14ac:dyDescent="0.3">
      <c r="A389" s="1" t="s">
        <v>1473</v>
      </c>
      <c r="B389" s="1" t="s">
        <v>1474</v>
      </c>
      <c r="C389" s="1">
        <v>0.5</v>
      </c>
      <c r="D389" s="1" t="s">
        <v>1958</v>
      </c>
    </row>
    <row r="390" spans="1:4" ht="28.8" x14ac:dyDescent="0.3">
      <c r="A390" s="1" t="s">
        <v>1959</v>
      </c>
      <c r="B390" s="1" t="s">
        <v>1522</v>
      </c>
      <c r="C390" s="1">
        <v>34</v>
      </c>
      <c r="D390" s="1" t="s">
        <v>1960</v>
      </c>
    </row>
    <row r="391" spans="1:4" x14ac:dyDescent="0.3">
      <c r="A391" s="1" t="s">
        <v>1475</v>
      </c>
      <c r="B391" s="1" t="s">
        <v>1522</v>
      </c>
      <c r="C391" s="1">
        <v>90</v>
      </c>
      <c r="D391" s="1" t="s">
        <v>1961</v>
      </c>
    </row>
    <row r="392" spans="1:4" x14ac:dyDescent="0.3">
      <c r="A392" s="1" t="s">
        <v>1476</v>
      </c>
      <c r="B392" s="1" t="s">
        <v>1477</v>
      </c>
      <c r="C392" s="1">
        <v>0.5</v>
      </c>
      <c r="D392" s="1" t="s">
        <v>1962</v>
      </c>
    </row>
    <row r="393" spans="1:4" x14ac:dyDescent="0.3">
      <c r="A393" s="1" t="s">
        <v>1478</v>
      </c>
      <c r="B393" s="1" t="s">
        <v>1479</v>
      </c>
      <c r="C393" s="1">
        <v>91.7</v>
      </c>
      <c r="D393" s="1" t="s">
        <v>1963</v>
      </c>
    </row>
    <row r="394" spans="1:4" ht="28.8" x14ac:dyDescent="0.3">
      <c r="A394" s="1" t="s">
        <v>1480</v>
      </c>
      <c r="B394" s="1" t="s">
        <v>1522</v>
      </c>
      <c r="C394" s="1">
        <v>0.5</v>
      </c>
      <c r="D394" s="1" t="s">
        <v>1964</v>
      </c>
    </row>
    <row r="395" spans="1:4" x14ac:dyDescent="0.3">
      <c r="A395" s="1" t="s">
        <v>1481</v>
      </c>
      <c r="B395" s="1" t="s">
        <v>1522</v>
      </c>
      <c r="C395" s="1">
        <v>2</v>
      </c>
      <c r="D395" s="1" t="s">
        <v>1965</v>
      </c>
    </row>
    <row r="396" spans="1:4" x14ac:dyDescent="0.3">
      <c r="A396" s="1" t="s">
        <v>2049</v>
      </c>
      <c r="B396" s="1" t="s">
        <v>1482</v>
      </c>
      <c r="C396" s="1">
        <v>95</v>
      </c>
      <c r="D396" s="1" t="s">
        <v>1966</v>
      </c>
    </row>
    <row r="397" spans="1:4" x14ac:dyDescent="0.3">
      <c r="A397" s="1" t="s">
        <v>1483</v>
      </c>
      <c r="B397" s="1" t="s">
        <v>1522</v>
      </c>
      <c r="C397" s="1">
        <v>20</v>
      </c>
      <c r="D397" s="1" t="s">
        <v>1967</v>
      </c>
    </row>
    <row r="398" spans="1:4" x14ac:dyDescent="0.3">
      <c r="A398" s="1" t="s">
        <v>1484</v>
      </c>
      <c r="B398" s="1" t="s">
        <v>1485</v>
      </c>
      <c r="C398" s="1">
        <v>5</v>
      </c>
      <c r="D398" s="1" t="s">
        <v>1968</v>
      </c>
    </row>
    <row r="399" spans="1:4" x14ac:dyDescent="0.3">
      <c r="A399" s="1" t="s">
        <v>1025</v>
      </c>
      <c r="B399" s="1" t="s">
        <v>1486</v>
      </c>
      <c r="C399" s="1">
        <v>70</v>
      </c>
      <c r="D399" s="1" t="s">
        <v>1969</v>
      </c>
    </row>
    <row r="400" spans="1:4" x14ac:dyDescent="0.3">
      <c r="A400" s="1" t="s">
        <v>1487</v>
      </c>
      <c r="B400" s="1" t="s">
        <v>1488</v>
      </c>
      <c r="C400" s="1">
        <v>34</v>
      </c>
      <c r="D400" s="1" t="s">
        <v>1970</v>
      </c>
    </row>
    <row r="401" spans="1:4" x14ac:dyDescent="0.3">
      <c r="A401" s="1" t="s">
        <v>1037</v>
      </c>
      <c r="B401" s="1" t="s">
        <v>1522</v>
      </c>
      <c r="C401" s="1">
        <v>9</v>
      </c>
      <c r="D401" s="1" t="s">
        <v>1971</v>
      </c>
    </row>
    <row r="402" spans="1:4" ht="28.8" x14ac:dyDescent="0.3">
      <c r="A402" s="1" t="s">
        <v>1038</v>
      </c>
      <c r="B402" s="1" t="s">
        <v>1489</v>
      </c>
      <c r="C402" s="1">
        <v>4</v>
      </c>
      <c r="D402" s="1" t="s">
        <v>1972</v>
      </c>
    </row>
    <row r="403" spans="1:4" x14ac:dyDescent="0.3">
      <c r="A403" s="1" t="s">
        <v>1490</v>
      </c>
      <c r="B403" s="1" t="s">
        <v>1522</v>
      </c>
      <c r="C403" s="1">
        <v>80</v>
      </c>
      <c r="D403" s="1" t="s">
        <v>1973</v>
      </c>
    </row>
    <row r="404" spans="1:4" x14ac:dyDescent="0.3">
      <c r="A404" s="1" t="s">
        <v>1041</v>
      </c>
      <c r="B404" s="1" t="s">
        <v>1491</v>
      </c>
      <c r="C404" s="1">
        <v>90</v>
      </c>
      <c r="D404" s="1" t="s">
        <v>1974</v>
      </c>
    </row>
    <row r="405" spans="1:4" x14ac:dyDescent="0.3">
      <c r="A405" s="1" t="s">
        <v>1044</v>
      </c>
      <c r="B405" s="1" t="s">
        <v>1522</v>
      </c>
      <c r="C405" s="1">
        <v>80</v>
      </c>
      <c r="D405" s="1" t="s">
        <v>1975</v>
      </c>
    </row>
    <row r="406" spans="1:4" x14ac:dyDescent="0.3">
      <c r="A406" s="1" t="s">
        <v>1046</v>
      </c>
      <c r="B406" s="1" t="s">
        <v>1492</v>
      </c>
      <c r="C406" s="1">
        <v>55</v>
      </c>
      <c r="D406" s="1" t="s">
        <v>1976</v>
      </c>
    </row>
    <row r="407" spans="1:4" x14ac:dyDescent="0.3">
      <c r="A407" s="1" t="s">
        <v>1493</v>
      </c>
      <c r="B407" s="1" t="s">
        <v>1522</v>
      </c>
      <c r="C407" s="1">
        <v>13</v>
      </c>
      <c r="D407" s="1" t="s">
        <v>1977</v>
      </c>
    </row>
    <row r="408" spans="1:4" x14ac:dyDescent="0.3">
      <c r="A408" s="1" t="s">
        <v>1494</v>
      </c>
      <c r="B408" s="1" t="s">
        <v>1495</v>
      </c>
      <c r="C408" s="1">
        <v>5</v>
      </c>
      <c r="D408" s="1" t="s">
        <v>1978</v>
      </c>
    </row>
    <row r="409" spans="1:4" x14ac:dyDescent="0.3">
      <c r="A409" s="1" t="s">
        <v>1496</v>
      </c>
      <c r="B409" s="1" t="s">
        <v>1522</v>
      </c>
      <c r="C409" s="1">
        <v>0.5</v>
      </c>
      <c r="D409" s="1" t="s">
        <v>1979</v>
      </c>
    </row>
    <row r="410" spans="1:4" x14ac:dyDescent="0.3">
      <c r="A410" s="1" t="s">
        <v>1063</v>
      </c>
      <c r="B410" s="1" t="s">
        <v>1522</v>
      </c>
      <c r="C410" s="1">
        <v>70</v>
      </c>
      <c r="D410" s="1" t="s">
        <v>1980</v>
      </c>
    </row>
    <row r="411" spans="1:4" x14ac:dyDescent="0.3">
      <c r="A411" s="1" t="s">
        <v>1066</v>
      </c>
      <c r="C411" s="1">
        <v>6</v>
      </c>
      <c r="D411" s="1" t="s">
        <v>1981</v>
      </c>
    </row>
    <row r="412" spans="1:4" x14ac:dyDescent="0.3">
      <c r="A412" s="1" t="s">
        <v>1069</v>
      </c>
      <c r="B412" s="1" t="s">
        <v>1522</v>
      </c>
      <c r="C412" s="1">
        <v>20</v>
      </c>
      <c r="D412" s="1" t="s">
        <v>1982</v>
      </c>
    </row>
    <row r="413" spans="1:4" ht="28.8" x14ac:dyDescent="0.3">
      <c r="A413" s="1" t="s">
        <v>1072</v>
      </c>
      <c r="B413" s="1" t="s">
        <v>1497</v>
      </c>
      <c r="C413" s="1">
        <v>82</v>
      </c>
      <c r="D413" s="1" t="s">
        <v>1983</v>
      </c>
    </row>
    <row r="414" spans="1:4" x14ac:dyDescent="0.3">
      <c r="A414" s="1" t="s">
        <v>1075</v>
      </c>
      <c r="B414" s="1" t="s">
        <v>1522</v>
      </c>
      <c r="C414" s="1">
        <v>74</v>
      </c>
      <c r="D414" s="1" t="s">
        <v>1984</v>
      </c>
    </row>
    <row r="415" spans="1:4" x14ac:dyDescent="0.3">
      <c r="A415" s="1" t="s">
        <v>1078</v>
      </c>
      <c r="B415" s="1" t="s">
        <v>1498</v>
      </c>
      <c r="C415" s="1">
        <v>4.87</v>
      </c>
      <c r="D415" s="1" t="s">
        <v>1985</v>
      </c>
    </row>
    <row r="416" spans="1:4" x14ac:dyDescent="0.3">
      <c r="A416" s="1" t="s">
        <v>1081</v>
      </c>
      <c r="B416" s="1" t="s">
        <v>1499</v>
      </c>
      <c r="C416" s="1">
        <v>77</v>
      </c>
      <c r="D416" s="1" t="s">
        <v>1986</v>
      </c>
    </row>
    <row r="417" spans="1:4" x14ac:dyDescent="0.3">
      <c r="A417" s="1" t="s">
        <v>1084</v>
      </c>
      <c r="B417" s="1" t="s">
        <v>1522</v>
      </c>
      <c r="C417" s="1">
        <v>66</v>
      </c>
      <c r="D417" s="1" t="s">
        <v>1987</v>
      </c>
    </row>
    <row r="418" spans="1:4" x14ac:dyDescent="0.3">
      <c r="A418" s="1" t="s">
        <v>1087</v>
      </c>
      <c r="B418" s="1" t="s">
        <v>1522</v>
      </c>
      <c r="C418" s="1">
        <v>30</v>
      </c>
    </row>
    <row r="419" spans="1:4" x14ac:dyDescent="0.3">
      <c r="A419" s="1" t="s">
        <v>1095</v>
      </c>
      <c r="B419" s="1" t="s">
        <v>1522</v>
      </c>
      <c r="C419" s="1">
        <v>2</v>
      </c>
      <c r="D419" s="1" t="s">
        <v>1988</v>
      </c>
    </row>
    <row r="420" spans="1:4" x14ac:dyDescent="0.3">
      <c r="A420" s="1" t="s">
        <v>1098</v>
      </c>
      <c r="B420" s="1" t="s">
        <v>1500</v>
      </c>
      <c r="C420" s="1">
        <v>0.13</v>
      </c>
      <c r="D420" s="1" t="s">
        <v>1989</v>
      </c>
    </row>
    <row r="421" spans="1:4" x14ac:dyDescent="0.3">
      <c r="A421" s="1" t="s">
        <v>1990</v>
      </c>
      <c r="B421" s="1" t="s">
        <v>1501</v>
      </c>
      <c r="C421" s="1">
        <v>1</v>
      </c>
      <c r="D421" s="1" t="s">
        <v>1991</v>
      </c>
    </row>
    <row r="422" spans="1:4" x14ac:dyDescent="0.3">
      <c r="A422" s="1" t="s">
        <v>1103</v>
      </c>
      <c r="B422" s="1" t="s">
        <v>1195</v>
      </c>
      <c r="C422" s="1">
        <v>10</v>
      </c>
      <c r="D422" s="1" t="s">
        <v>1993</v>
      </c>
    </row>
    <row r="423" spans="1:4" x14ac:dyDescent="0.3">
      <c r="A423" s="1" t="s">
        <v>1992</v>
      </c>
      <c r="B423" s="1" t="s">
        <v>1522</v>
      </c>
      <c r="C423" s="1">
        <v>70</v>
      </c>
      <c r="D423" s="1" t="s">
        <v>1502</v>
      </c>
    </row>
    <row r="424" spans="1:4" x14ac:dyDescent="0.3">
      <c r="A424" s="1" t="s">
        <v>1107</v>
      </c>
      <c r="B424" s="1" t="s">
        <v>1503</v>
      </c>
      <c r="C424" s="1">
        <v>60</v>
      </c>
      <c r="D424" s="1" t="s">
        <v>1994</v>
      </c>
    </row>
    <row r="425" spans="1:4" ht="28.8" x14ac:dyDescent="0.3">
      <c r="A425" s="1" t="s">
        <v>1995</v>
      </c>
      <c r="B425" s="1" t="s">
        <v>1522</v>
      </c>
      <c r="C425" s="1">
        <v>54</v>
      </c>
      <c r="D425" s="1" t="s">
        <v>1996</v>
      </c>
    </row>
    <row r="426" spans="1:4" x14ac:dyDescent="0.3">
      <c r="A426" s="1" t="s">
        <v>1997</v>
      </c>
      <c r="B426" s="1" t="s">
        <v>1522</v>
      </c>
      <c r="C426" s="1">
        <v>100</v>
      </c>
      <c r="D426" s="1" t="s">
        <v>1998</v>
      </c>
    </row>
    <row r="427" spans="1:4" x14ac:dyDescent="0.3">
      <c r="A427" s="1" t="s">
        <v>2000</v>
      </c>
      <c r="B427" s="1" t="s">
        <v>1522</v>
      </c>
      <c r="C427" s="1">
        <v>65</v>
      </c>
      <c r="D427" s="1" t="s">
        <v>2001</v>
      </c>
    </row>
    <row r="428" spans="1:4" x14ac:dyDescent="0.3">
      <c r="A428" s="1" t="s">
        <v>1121</v>
      </c>
      <c r="B428" s="1" t="s">
        <v>1522</v>
      </c>
      <c r="C428" s="1">
        <v>15</v>
      </c>
      <c r="D428" s="1" t="s">
        <v>2002</v>
      </c>
    </row>
    <row r="429" spans="1:4" x14ac:dyDescent="0.3">
      <c r="A429" s="1" t="s">
        <v>1506</v>
      </c>
      <c r="B429" s="1" t="s">
        <v>1522</v>
      </c>
      <c r="C429" s="1">
        <v>1</v>
      </c>
      <c r="D429" s="1" t="s">
        <v>2003</v>
      </c>
    </row>
    <row r="430" spans="1:4" x14ac:dyDescent="0.3">
      <c r="A430" s="1" t="s">
        <v>1127</v>
      </c>
      <c r="C430" s="1">
        <v>0.5</v>
      </c>
      <c r="D430" s="1" t="s">
        <v>2004</v>
      </c>
    </row>
    <row r="431" spans="1:4" ht="28.8" x14ac:dyDescent="0.3">
      <c r="A431" s="1" t="s">
        <v>1507</v>
      </c>
      <c r="B431" s="1" t="s">
        <v>1522</v>
      </c>
      <c r="C431" s="1">
        <v>76</v>
      </c>
      <c r="D431" s="1" t="s">
        <v>2005</v>
      </c>
    </row>
    <row r="432" spans="1:4" x14ac:dyDescent="0.3">
      <c r="A432" s="1" t="s">
        <v>1135</v>
      </c>
      <c r="B432" s="1" t="s">
        <v>1522</v>
      </c>
      <c r="C432" s="1">
        <v>90</v>
      </c>
      <c r="D432" s="1" t="s">
        <v>2006</v>
      </c>
    </row>
    <row r="433" spans="1:4" x14ac:dyDescent="0.3">
      <c r="A433" s="1" t="s">
        <v>1141</v>
      </c>
      <c r="B433" s="1" t="s">
        <v>1522</v>
      </c>
      <c r="C433" s="1">
        <v>5</v>
      </c>
      <c r="D433" s="1" t="s">
        <v>2007</v>
      </c>
    </row>
    <row r="434" spans="1:4" x14ac:dyDescent="0.3">
      <c r="A434" s="1" t="s">
        <v>1508</v>
      </c>
      <c r="B434" s="1" t="s">
        <v>1509</v>
      </c>
      <c r="C434" s="1">
        <v>5</v>
      </c>
      <c r="D434" s="1" t="s">
        <v>2008</v>
      </c>
    </row>
    <row r="435" spans="1:4" x14ac:dyDescent="0.3">
      <c r="A435" s="1" t="s">
        <v>1510</v>
      </c>
      <c r="B435" s="1" t="s">
        <v>1522</v>
      </c>
      <c r="C435" s="1">
        <v>38</v>
      </c>
      <c r="D435" s="1" t="s">
        <v>2009</v>
      </c>
    </row>
    <row r="436" spans="1:4" x14ac:dyDescent="0.3">
      <c r="A436" s="1" t="s">
        <v>2010</v>
      </c>
      <c r="B436" s="1" t="s">
        <v>1511</v>
      </c>
      <c r="C436" s="1">
        <v>62.59</v>
      </c>
      <c r="D436" s="1" t="s">
        <v>2011</v>
      </c>
    </row>
    <row r="437" spans="1:4" x14ac:dyDescent="0.3">
      <c r="A437" s="1" t="s">
        <v>1157</v>
      </c>
      <c r="B437" s="1" t="s">
        <v>1512</v>
      </c>
      <c r="C437" s="1">
        <v>0.5</v>
      </c>
      <c r="D437" s="1" t="s">
        <v>2012</v>
      </c>
    </row>
    <row r="438" spans="1:4" ht="28.8" x14ac:dyDescent="0.3">
      <c r="A438" s="1" t="s">
        <v>1513</v>
      </c>
      <c r="B438" s="1" t="s">
        <v>1522</v>
      </c>
      <c r="C438" s="1">
        <v>43</v>
      </c>
      <c r="D438" s="1" t="s">
        <v>2013</v>
      </c>
    </row>
    <row r="439" spans="1:4" x14ac:dyDescent="0.3">
      <c r="A439" s="1" t="s">
        <v>1514</v>
      </c>
      <c r="B439" s="1" t="s">
        <v>1515</v>
      </c>
      <c r="C439" s="1">
        <v>1</v>
      </c>
      <c r="D439" s="1" t="s">
        <v>2014</v>
      </c>
    </row>
    <row r="440" spans="1:4" ht="28.8" x14ac:dyDescent="0.3">
      <c r="A440" s="1" t="s">
        <v>1516</v>
      </c>
      <c r="B440" s="1" t="s">
        <v>1195</v>
      </c>
      <c r="C440" s="1">
        <v>1</v>
      </c>
      <c r="D440" s="1" t="s">
        <v>2015</v>
      </c>
    </row>
  </sheetData>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9f8afd22-4529-49cb-a397-4c7ce1b5fc85"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8E43A02BE326674CB2E617EE3EE2C16D" ma:contentTypeVersion="15" ma:contentTypeDescription="Crée un document." ma:contentTypeScope="" ma:versionID="f88fb6469f74dc2dd0ca8da7d69eaf46">
  <xsd:schema xmlns:xsd="http://www.w3.org/2001/XMLSchema" xmlns:xs="http://www.w3.org/2001/XMLSchema" xmlns:p="http://schemas.microsoft.com/office/2006/metadata/properties" xmlns:ns3="9f8afd22-4529-49cb-a397-4c7ce1b5fc85" xmlns:ns4="e60b1a02-3b05-431a-b18c-b9d7bd008b83" targetNamespace="http://schemas.microsoft.com/office/2006/metadata/properties" ma:root="true" ma:fieldsID="39d465021139c04190f04d1972f25a6e" ns3:_="" ns4:_="">
    <xsd:import namespace="9f8afd22-4529-49cb-a397-4c7ce1b5fc85"/>
    <xsd:import namespace="e60b1a02-3b05-431a-b18c-b9d7bd008b83"/>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GenerationTime" minOccurs="0"/>
                <xsd:element ref="ns3:MediaServiceEventHashCode" minOccurs="0"/>
                <xsd:element ref="ns3:MediaServiceAutoKeyPoints" minOccurs="0"/>
                <xsd:element ref="ns3:MediaServiceKeyPoints" minOccurs="0"/>
                <xsd:element ref="ns4:SharedWithUsers" minOccurs="0"/>
                <xsd:element ref="ns4:SharedWithDetails" minOccurs="0"/>
                <xsd:element ref="ns4:SharingHintHash" minOccurs="0"/>
                <xsd:element ref="ns3:MediaServiceDateTaken" minOccurs="0"/>
                <xsd:element ref="ns3:MediaServiceLocation" minOccurs="0"/>
                <xsd:element ref="ns3:MediaLengthInSeconds" minOccurs="0"/>
                <xsd:element ref="ns3:_activity"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f8afd22-4529-49cb-a397-4c7ce1b5fc85"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ServiceAutoKeyPoints" ma:index="14" nillable="true" ma:displayName="MediaServiceAutoKeyPoints" ma:hidden="true" ma:internalName="MediaServiceAutoKeyPoints" ma:readOnly="true">
      <xsd:simpleType>
        <xsd:restriction base="dms:Note"/>
      </xsd:simpleType>
    </xsd:element>
    <xsd:element name="MediaServiceKeyPoints" ma:index="15" nillable="true" ma:displayName="KeyPoints" ma:internalName="MediaServiceKeyPoints" ma:readOnly="true">
      <xsd:simpleType>
        <xsd:restriction base="dms:Note">
          <xsd:maxLength value="255"/>
        </xsd:restriction>
      </xsd:simpleType>
    </xsd:element>
    <xsd:element name="MediaServiceDateTaken" ma:index="19" nillable="true" ma:displayName="MediaServiceDateTaken" ma:hidden="true" ma:internalName="MediaServiceDateTaken" ma:readOnly="true">
      <xsd:simpleType>
        <xsd:restriction base="dms:Text"/>
      </xsd:simpleType>
    </xsd:element>
    <xsd:element name="MediaServiceLocation" ma:index="20" nillable="true" ma:displayName="Location" ma:internalName="MediaServiceLocation" ma:readOnly="true">
      <xsd:simpleType>
        <xsd:restriction base="dms:Text"/>
      </xsd:simpleType>
    </xsd:element>
    <xsd:element name="MediaLengthInSeconds" ma:index="21" nillable="true" ma:displayName="MediaLengthInSeconds" ma:hidden="true" ma:internalName="MediaLengthInSeconds" ma:readOnly="true">
      <xsd:simpleType>
        <xsd:restriction base="dms:Unknown"/>
      </xsd:simpleType>
    </xsd:element>
    <xsd:element name="_activity" ma:index="22" nillable="true" ma:displayName="_activity" ma:hidden="true" ma:internalName="_activity">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e60b1a02-3b05-431a-b18c-b9d7bd008b83" elementFormDefault="qualified">
    <xsd:import namespace="http://schemas.microsoft.com/office/2006/documentManagement/types"/>
    <xsd:import namespace="http://schemas.microsoft.com/office/infopath/2007/PartnerControls"/>
    <xsd:element name="SharedWithUsers" ma:index="16"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Partagé avec détails" ma:internalName="SharedWithDetails" ma:readOnly="true">
      <xsd:simpleType>
        <xsd:restriction base="dms:Note">
          <xsd:maxLength value="255"/>
        </xsd:restriction>
      </xsd:simpleType>
    </xsd:element>
    <xsd:element name="SharingHintHash" ma:index="18" nillable="true" ma:displayName="Partage du hachage d’indicateur"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F1C2E400-E693-4386-9712-2F7B4373262B}">
  <ds:schemaRefs>
    <ds:schemaRef ds:uri="http://schemas.microsoft.com/office/2006/documentManagement/types"/>
    <ds:schemaRef ds:uri="9f8afd22-4529-49cb-a397-4c7ce1b5fc85"/>
    <ds:schemaRef ds:uri="http://schemas.microsoft.com/office/infopath/2007/PartnerControls"/>
    <ds:schemaRef ds:uri="http://schemas.microsoft.com/office/2006/metadata/properties"/>
    <ds:schemaRef ds:uri="http://purl.org/dc/terms/"/>
    <ds:schemaRef ds:uri="http://www.w3.org/XML/1998/namespace"/>
    <ds:schemaRef ds:uri="http://schemas.openxmlformats.org/package/2006/metadata/core-properties"/>
    <ds:schemaRef ds:uri="e60b1a02-3b05-431a-b18c-b9d7bd008b83"/>
    <ds:schemaRef ds:uri="http://purl.org/dc/dcmitype/"/>
    <ds:schemaRef ds:uri="http://purl.org/dc/elements/1.1/"/>
  </ds:schemaRefs>
</ds:datastoreItem>
</file>

<file path=customXml/itemProps2.xml><?xml version="1.0" encoding="utf-8"?>
<ds:datastoreItem xmlns:ds="http://schemas.openxmlformats.org/officeDocument/2006/customXml" ds:itemID="{C22B4A30-9005-4A3F-9F13-F3075BA6B08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f8afd22-4529-49cb-a397-4c7ce1b5fc85"/>
    <ds:schemaRef ds:uri="e60b1a02-3b05-431a-b18c-b9d7bd008b83"/>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B62929C6-2CDA-4466-9199-AF898224810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Université de Nîmes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Estelle Alaume</dc:creator>
  <cp:lastModifiedBy>gilles</cp:lastModifiedBy>
  <dcterms:created xsi:type="dcterms:W3CDTF">2022-12-14T15:20:51Z</dcterms:created>
  <dcterms:modified xsi:type="dcterms:W3CDTF">2022-12-15T14:04:16Z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0x0101008E43A02BE326674CB2E617EE3EE2C16D</vt:lpwstr>
  </property>
</Properties>
</file>