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28B66C1C-1858-4880-AA58-DC022C65F1F8}" xr6:coauthVersionLast="47" xr6:coauthVersionMax="47" xr10:uidLastSave="{00000000-0000-0000-0000-000000000000}"/>
  <bookViews>
    <workbookView xWindow="-108" yWindow="-108" windowWidth="23256" windowHeight="12576" xr2:uid="{157B0671-C22B-49FB-8E85-BCBC232E37CA}"/>
  </bookViews>
  <sheets>
    <sheet name="Feuil1" sheetId="1" r:id="rId1"/>
  </sheets>
  <definedNames>
    <definedName name="année">Feuil1!$A$1:$J$1</definedName>
    <definedName name="boisson">Feuil1!$I$17:$I$19</definedName>
    <definedName name="dept">Feuil1!$G$17</definedName>
    <definedName name="gateau">Feuil1!$H$17:$H$19</definedName>
    <definedName name="liste1">OFFSET(Feuil1!$H$16,,,,COUNTIF(Feuil1!$H$16:$AF$16,"&gt;&lt;"))</definedName>
    <definedName name="tab">Feuil1!$A$1:$J$13</definedName>
    <definedName name="verre">Feuil1!$J$17:$J$19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" i="1" l="1" a="1"/>
  <c r="Q7" i="1" s="1"/>
  <c r="Q8" i="1" a="1"/>
  <c r="Q8" i="1" s="1"/>
  <c r="Q2" i="1" a="1"/>
  <c r="Q2" i="1" s="1"/>
  <c r="Q3" i="1" a="1"/>
  <c r="Q3" i="1" s="1"/>
  <c r="Q4" i="1" a="1"/>
  <c r="Q4" i="1" s="1"/>
  <c r="Q5" i="1" a="1"/>
  <c r="Q5" i="1" s="1"/>
  <c r="Q6" i="1" a="1"/>
  <c r="Q6" i="1" s="1"/>
  <c r="Q1" i="1" a="1"/>
  <c r="Q1" i="1" s="1"/>
  <c r="M4" i="1" a="1"/>
  <c r="M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<sst xmlns="http://schemas.openxmlformats.org/spreadsheetml/2006/main" count="87" uniqueCount="36">
  <si>
    <t>décembre</t>
  </si>
  <si>
    <t>novembre</t>
  </si>
  <si>
    <t>octobre</t>
  </si>
  <si>
    <t>septembre</t>
  </si>
  <si>
    <t>août</t>
  </si>
  <si>
    <t>juilllet</t>
  </si>
  <si>
    <t>juin</t>
  </si>
  <si>
    <t>mai</t>
  </si>
  <si>
    <t>avril</t>
  </si>
  <si>
    <t>mars</t>
  </si>
  <si>
    <t>février</t>
  </si>
  <si>
    <t>janvier</t>
  </si>
  <si>
    <t>gateau</t>
  </si>
  <si>
    <t>boisson</t>
  </si>
  <si>
    <t>verre</t>
  </si>
  <si>
    <t>chocolat</t>
  </si>
  <si>
    <t>gazeuse</t>
  </si>
  <si>
    <t>petit</t>
  </si>
  <si>
    <t>vanille</t>
  </si>
  <si>
    <t>plate</t>
  </si>
  <si>
    <t>moyen</t>
  </si>
  <si>
    <t>fraise</t>
  </si>
  <si>
    <t>sucré</t>
  </si>
  <si>
    <t>grand</t>
  </si>
  <si>
    <t>ANNEE :</t>
  </si>
  <si>
    <t>MOIS :</t>
  </si>
  <si>
    <t xml:space="preserve">cel nommée dept </t>
  </si>
  <si>
    <t xml:space="preserve">choix1  dans validation </t>
  </si>
  <si>
    <t>=liste1</t>
  </si>
  <si>
    <t>voir dans gestionnaire de noms</t>
  </si>
  <si>
    <t>choix2 dans validation</t>
  </si>
  <si>
    <t>=DECALER(dept;;EQUIV($L$13;liste1;0);NB.SI(DECALER(dept;;EQUIV($L$13;liste1;0);50);"&gt;&lt;"))</t>
  </si>
  <si>
    <t>chx1</t>
  </si>
  <si>
    <t>chx2</t>
  </si>
  <si>
    <t>smic horaire</t>
  </si>
  <si>
    <t>liste année sans trou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</si>
</sst>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auto="1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164" fontId="0" fillId="3" borderId="5" xfId="0" applyNumberFormat="1" applyFill="1" applyBorder="1"/>
    <xf numFmtId="0" fontId="2" fillId="4" borderId="6" xfId="0" applyFont="1" applyFill="1" applyBorder="1" applyAlignment="1">
      <alignment horizontal="center" vertical="center"/>
    </xf>
    <xf numFmtId="164" fontId="0" fillId="4" borderId="5" xfId="0" applyNumberFormat="1" applyFill="1" applyBorder="1"/>
    <xf numFmtId="0" fontId="2" fillId="0" borderId="6" xfId="0" applyFont="1" applyBorder="1" applyAlignment="1">
      <alignment horizontal="center" vertical="center"/>
    </xf>
    <xf numFmtId="164" fontId="0" fillId="0" borderId="5" xfId="0" applyNumberFormat="1" applyBorder="1"/>
    <xf numFmtId="0" fontId="2" fillId="5" borderId="6" xfId="0" applyFont="1" applyFill="1" applyBorder="1" applyAlignment="1">
      <alignment horizontal="center" vertical="center"/>
    </xf>
    <xf numFmtId="164" fontId="0" fillId="5" borderId="5" xfId="0" applyNumberFormat="1" applyFill="1" applyBorder="1"/>
    <xf numFmtId="0" fontId="2" fillId="2" borderId="7" xfId="0" applyFont="1" applyFill="1" applyBorder="1" applyAlignment="1">
      <alignment horizontal="center" vertical="center"/>
    </xf>
    <xf numFmtId="164" fontId="0" fillId="2" borderId="8" xfId="0" applyNumberFormat="1" applyFill="1" applyBorder="1"/>
    <xf numFmtId="0" fontId="2" fillId="3" borderId="9" xfId="0" applyFont="1" applyFill="1" applyBorder="1" applyAlignment="1">
      <alignment horizontal="center" vertical="center"/>
    </xf>
    <xf numFmtId="164" fontId="0" fillId="3" borderId="8" xfId="0" applyNumberFormat="1" applyFill="1" applyBorder="1"/>
    <xf numFmtId="0" fontId="2" fillId="4" borderId="9" xfId="0" applyFont="1" applyFill="1" applyBorder="1" applyAlignment="1">
      <alignment horizontal="center" vertical="center"/>
    </xf>
    <xf numFmtId="164" fontId="0" fillId="4" borderId="8" xfId="0" applyNumberFormat="1" applyFill="1" applyBorder="1"/>
    <xf numFmtId="0" fontId="2" fillId="0" borderId="9" xfId="0" applyFont="1" applyBorder="1" applyAlignment="1">
      <alignment horizontal="center" vertical="center"/>
    </xf>
    <xf numFmtId="164" fontId="0" fillId="0" borderId="8" xfId="0" applyNumberFormat="1" applyBorder="1"/>
    <xf numFmtId="0" fontId="2" fillId="5" borderId="9" xfId="0" applyFont="1" applyFill="1" applyBorder="1" applyAlignment="1">
      <alignment horizontal="center" vertical="center"/>
    </xf>
    <xf numFmtId="164" fontId="0" fillId="5" borderId="8" xfId="0" applyNumberFormat="1" applyFill="1" applyBorder="1"/>
    <xf numFmtId="0" fontId="2" fillId="6" borderId="9" xfId="0" applyFont="1" applyFill="1" applyBorder="1" applyAlignment="1">
      <alignment horizontal="center" vertical="center"/>
    </xf>
    <xf numFmtId="164" fontId="0" fillId="6" borderId="8" xfId="0" applyNumberFormat="1" applyFill="1" applyBorder="1"/>
    <xf numFmtId="0" fontId="2" fillId="7" borderId="7" xfId="0" applyFont="1" applyFill="1" applyBorder="1" applyAlignment="1">
      <alignment horizontal="center" vertical="center"/>
    </xf>
    <xf numFmtId="164" fontId="0" fillId="7" borderId="8" xfId="0" applyNumberFormat="1" applyFill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0" fillId="0" borderId="11" xfId="0" applyNumberFormat="1" applyBorder="1"/>
    <xf numFmtId="0" fontId="2" fillId="6" borderId="12" xfId="0" applyFont="1" applyFill="1" applyBorder="1" applyAlignment="1">
      <alignment horizontal="center" vertical="center"/>
    </xf>
    <xf numFmtId="164" fontId="0" fillId="6" borderId="11" xfId="0" applyNumberFormat="1" applyFill="1" applyBorder="1"/>
    <xf numFmtId="0" fontId="2" fillId="4" borderId="12" xfId="0" applyFont="1" applyFill="1" applyBorder="1" applyAlignment="1">
      <alignment horizontal="center" vertical="center"/>
    </xf>
    <xf numFmtId="164" fontId="0" fillId="4" borderId="11" xfId="0" applyNumberFormat="1" applyFill="1" applyBorder="1"/>
    <xf numFmtId="0" fontId="2" fillId="0" borderId="12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0" fillId="5" borderId="11" xfId="0" applyNumberFormat="1" applyFill="1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8" borderId="0" xfId="0" applyFill="1"/>
    <xf numFmtId="0" fontId="0" fillId="0" borderId="0" xfId="0" quotePrefix="1"/>
    <xf numFmtId="0" fontId="0" fillId="8" borderId="16" xfId="0" applyFill="1" applyBorder="1"/>
    <xf numFmtId="0" fontId="0" fillId="8" borderId="1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16</xdr:row>
      <xdr:rowOff>91440</xdr:rowOff>
    </xdr:from>
    <xdr:to>
      <xdr:col>6</xdr:col>
      <xdr:colOff>182880</xdr:colOff>
      <xdr:row>17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DA57BBD-91B1-1703-B7F5-33F76F67D39D}"/>
            </a:ext>
          </a:extLst>
        </xdr:cNvPr>
        <xdr:cNvCxnSpPr/>
      </xdr:nvCxnSpPr>
      <xdr:spPr>
        <a:xfrm flipV="1">
          <a:off x="4023360" y="3086100"/>
          <a:ext cx="914400" cy="91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BF9C-9421-4730-A089-A84C3204CCC0}">
  <dimension ref="A1:Q22"/>
  <sheetViews>
    <sheetView tabSelected="1" zoomScaleNormal="100" workbookViewId="0">
      <selection activeCell="Q8" sqref="P8:Q8"/>
    </sheetView>
  </sheetViews>
  <sheetFormatPr baseColWidth="10" defaultRowHeight="14.4" x14ac:dyDescent="0.3"/>
  <cols>
    <col min="16" max="16" width="21" customWidth="1"/>
  </cols>
  <sheetData>
    <row r="1" spans="1:17" ht="15.6" thickTop="1" thickBot="1" x14ac:dyDescent="0.35">
      <c r="A1" s="1">
        <v>2022</v>
      </c>
      <c r="B1" s="2"/>
      <c r="C1" s="3">
        <v>2021</v>
      </c>
      <c r="D1" s="2"/>
      <c r="E1" s="3">
        <v>2020</v>
      </c>
      <c r="F1" s="2"/>
      <c r="G1" s="3">
        <v>2019</v>
      </c>
      <c r="H1" s="2"/>
      <c r="I1" s="3">
        <v>2018</v>
      </c>
      <c r="J1" s="2"/>
      <c r="L1" s="51" t="s">
        <v>24</v>
      </c>
      <c r="M1" s="38">
        <v>2018</v>
      </c>
      <c r="P1" t="s">
        <v>35</v>
      </c>
      <c r="Q1" cm="1">
        <f t="array" aca="1" ref="Q1" ca="1">IF(ROW(A1)&gt;COLUMNS(année)/2,"",OFFSET($A$1,,(ROW(A1)*2)-2,))</f>
        <v>2022</v>
      </c>
    </row>
    <row r="2" spans="1:17" ht="15" thickTop="1" x14ac:dyDescent="0.3">
      <c r="A2" s="4" t="s">
        <v>0</v>
      </c>
      <c r="B2" s="5">
        <v>11.07</v>
      </c>
      <c r="C2" s="6" t="s">
        <v>0</v>
      </c>
      <c r="D2" s="7">
        <v>10.48</v>
      </c>
      <c r="E2" s="8" t="s">
        <v>0</v>
      </c>
      <c r="F2" s="9">
        <v>10.15</v>
      </c>
      <c r="G2" s="10" t="s">
        <v>0</v>
      </c>
      <c r="H2" s="11">
        <v>10.029999999999999</v>
      </c>
      <c r="I2" s="12" t="s">
        <v>0</v>
      </c>
      <c r="J2" s="13">
        <v>9.8800000000000008</v>
      </c>
      <c r="L2" s="51" t="s">
        <v>25</v>
      </c>
      <c r="M2" t="s">
        <v>0</v>
      </c>
      <c r="Q2" cm="1">
        <f t="array" aca="1" ref="Q2" ca="1">IF(ROW(A2)&gt;COLUMNS(année)/2,"",OFFSET($A$1,,(ROW(A2)*2)-2,))</f>
        <v>2021</v>
      </c>
    </row>
    <row r="3" spans="1:17" x14ac:dyDescent="0.3">
      <c r="A3" s="14" t="s">
        <v>1</v>
      </c>
      <c r="B3" s="15">
        <v>11.07</v>
      </c>
      <c r="C3" s="16" t="s">
        <v>1</v>
      </c>
      <c r="D3" s="17">
        <v>10.48</v>
      </c>
      <c r="E3" s="18" t="s">
        <v>1</v>
      </c>
      <c r="F3" s="19">
        <v>10.15</v>
      </c>
      <c r="G3" s="20" t="s">
        <v>1</v>
      </c>
      <c r="H3" s="21">
        <v>10.029999999999999</v>
      </c>
      <c r="I3" s="22" t="s">
        <v>1</v>
      </c>
      <c r="J3" s="23">
        <v>9.8800000000000008</v>
      </c>
      <c r="Q3" cm="1">
        <f t="array" aca="1" ref="Q3" ca="1">IF(ROW(A3)&gt;COLUMNS(année)/2,"",OFFSET($A$1,,(ROW(A3)*2)-2,))</f>
        <v>2020</v>
      </c>
    </row>
    <row r="4" spans="1:17" x14ac:dyDescent="0.3">
      <c r="A4" s="14" t="s">
        <v>2</v>
      </c>
      <c r="B4" s="15">
        <v>11.07</v>
      </c>
      <c r="C4" s="16" t="s">
        <v>2</v>
      </c>
      <c r="D4" s="17">
        <v>10.48</v>
      </c>
      <c r="E4" s="18" t="s">
        <v>2</v>
      </c>
      <c r="F4" s="19">
        <v>10.15</v>
      </c>
      <c r="G4" s="20" t="s">
        <v>2</v>
      </c>
      <c r="H4" s="21">
        <v>10.029999999999999</v>
      </c>
      <c r="I4" s="22" t="s">
        <v>2</v>
      </c>
      <c r="J4" s="23">
        <v>9.8800000000000008</v>
      </c>
      <c r="L4" t="s">
        <v>34</v>
      </c>
      <c r="M4" s="52" cm="1">
        <f t="array" ref="M4">SUMPRODUCT((A$1:I1=M1)*(A2:I13=M2),(B2:J13))</f>
        <v>9.8800000000000008</v>
      </c>
      <c r="Q4" cm="1">
        <f t="array" aca="1" ref="Q4" ca="1">IF(ROW(A4)&gt;COLUMNS(année)/2,"",OFFSET($A$1,,(ROW(A4)*2)-2,))</f>
        <v>2019</v>
      </c>
    </row>
    <row r="5" spans="1:17" x14ac:dyDescent="0.3">
      <c r="A5" s="14" t="s">
        <v>3</v>
      </c>
      <c r="B5" s="15">
        <v>11.07</v>
      </c>
      <c r="C5" s="24" t="s">
        <v>3</v>
      </c>
      <c r="D5" s="25">
        <v>10.25</v>
      </c>
      <c r="E5" s="18" t="s">
        <v>3</v>
      </c>
      <c r="F5" s="19">
        <v>10.15</v>
      </c>
      <c r="G5" s="20" t="s">
        <v>3</v>
      </c>
      <c r="H5" s="21">
        <v>10.029999999999999</v>
      </c>
      <c r="I5" s="22" t="s">
        <v>3</v>
      </c>
      <c r="J5" s="23">
        <v>9.8800000000000008</v>
      </c>
      <c r="Q5" cm="1">
        <f t="array" aca="1" ref="Q5" ca="1">IF(ROW(A5)&gt;COLUMNS(année)/2,"",OFFSET($A$1,,(ROW(A5)*2)-2,))</f>
        <v>2018</v>
      </c>
    </row>
    <row r="6" spans="1:17" x14ac:dyDescent="0.3">
      <c r="A6" s="14" t="s">
        <v>4</v>
      </c>
      <c r="B6" s="15">
        <v>11.07</v>
      </c>
      <c r="C6" s="24" t="s">
        <v>4</v>
      </c>
      <c r="D6" s="25">
        <v>10.25</v>
      </c>
      <c r="E6" s="18" t="s">
        <v>4</v>
      </c>
      <c r="F6" s="19">
        <v>10.15</v>
      </c>
      <c r="G6" s="20" t="s">
        <v>4</v>
      </c>
      <c r="H6" s="21">
        <v>10.029999999999999</v>
      </c>
      <c r="I6" s="22" t="s">
        <v>4</v>
      </c>
      <c r="J6" s="23">
        <v>9.8800000000000008</v>
      </c>
      <c r="Q6" t="str" cm="1">
        <f t="array" aca="1" ref="Q6" ca="1">IF(ROW(A6)&gt;COLUMNS(année)/2,"",OFFSET($A$1,,(ROW(A6)*2)-2,))</f>
        <v/>
      </c>
    </row>
    <row r="7" spans="1:17" x14ac:dyDescent="0.3">
      <c r="A7" s="26" t="s">
        <v>5</v>
      </c>
      <c r="B7" s="27">
        <v>10.85</v>
      </c>
      <c r="C7" s="24" t="s">
        <v>5</v>
      </c>
      <c r="D7" s="25">
        <v>10.25</v>
      </c>
      <c r="E7" s="18" t="s">
        <v>5</v>
      </c>
      <c r="F7" s="19">
        <v>10.15</v>
      </c>
      <c r="G7" s="20" t="s">
        <v>5</v>
      </c>
      <c r="H7" s="21">
        <v>10.029999999999999</v>
      </c>
      <c r="I7" s="22" t="s">
        <v>5</v>
      </c>
      <c r="J7" s="23">
        <v>10.56</v>
      </c>
      <c r="Q7" t="str" cm="1">
        <f t="array" aca="1" ref="Q7" ca="1">IF(ROW(A7)&gt;COLUMNS(année)/2,"",OFFSET($A$1,,(ROW(A7)*2)-2,))</f>
        <v/>
      </c>
    </row>
    <row r="8" spans="1:17" x14ac:dyDescent="0.3">
      <c r="A8" s="26" t="s">
        <v>6</v>
      </c>
      <c r="B8" s="27">
        <v>10.85</v>
      </c>
      <c r="C8" s="24" t="s">
        <v>6</v>
      </c>
      <c r="D8" s="25">
        <v>10.25</v>
      </c>
      <c r="E8" s="18" t="s">
        <v>6</v>
      </c>
      <c r="F8" s="19">
        <v>10.15</v>
      </c>
      <c r="G8" s="20" t="s">
        <v>6</v>
      </c>
      <c r="H8" s="21">
        <v>10.029999999999999</v>
      </c>
      <c r="I8" s="22" t="s">
        <v>6</v>
      </c>
      <c r="J8" s="23">
        <v>9.8800000000000008</v>
      </c>
      <c r="Q8" t="str" cm="1">
        <f t="array" aca="1" ref="Q8" ca="1">IF(ROW(A8)&gt;COLUMNS(année)/2,"",OFFSET($A$1,,(ROW(A8)*2)-2,))</f>
        <v/>
      </c>
    </row>
    <row r="9" spans="1:17" x14ac:dyDescent="0.3">
      <c r="A9" s="26" t="s">
        <v>7</v>
      </c>
      <c r="B9" s="27">
        <v>10.85</v>
      </c>
      <c r="C9" s="24" t="s">
        <v>7</v>
      </c>
      <c r="D9" s="25">
        <v>10.25</v>
      </c>
      <c r="E9" s="18" t="s">
        <v>7</v>
      </c>
      <c r="F9" s="19">
        <v>10.15</v>
      </c>
      <c r="G9" s="20" t="s">
        <v>7</v>
      </c>
      <c r="H9" s="21">
        <v>10.029999999999999</v>
      </c>
      <c r="I9" s="22" t="s">
        <v>7</v>
      </c>
      <c r="J9" s="23">
        <v>9.8800000000000008</v>
      </c>
    </row>
    <row r="10" spans="1:17" x14ac:dyDescent="0.3">
      <c r="A10" s="28" t="s">
        <v>8</v>
      </c>
      <c r="B10" s="21">
        <v>10.57</v>
      </c>
      <c r="C10" s="24" t="s">
        <v>8</v>
      </c>
      <c r="D10" s="25">
        <v>10.25</v>
      </c>
      <c r="E10" s="18" t="s">
        <v>8</v>
      </c>
      <c r="F10" s="19">
        <v>10.15</v>
      </c>
      <c r="G10" s="20" t="s">
        <v>8</v>
      </c>
      <c r="H10" s="21">
        <v>10.029999999999999</v>
      </c>
      <c r="I10" s="22" t="s">
        <v>8</v>
      </c>
      <c r="J10" s="23">
        <v>9.8800000000000008</v>
      </c>
    </row>
    <row r="11" spans="1:17" x14ac:dyDescent="0.3">
      <c r="A11" s="28" t="s">
        <v>9</v>
      </c>
      <c r="B11" s="21">
        <v>10.57</v>
      </c>
      <c r="C11" s="24" t="s">
        <v>9</v>
      </c>
      <c r="D11" s="25">
        <v>10.25</v>
      </c>
      <c r="E11" s="18" t="s">
        <v>9</v>
      </c>
      <c r="F11" s="19">
        <v>10.15</v>
      </c>
      <c r="G11" s="20" t="s">
        <v>9</v>
      </c>
      <c r="H11" s="21">
        <v>10.029999999999999</v>
      </c>
      <c r="I11" s="22" t="s">
        <v>9</v>
      </c>
      <c r="J11" s="23">
        <v>9.8800000000000008</v>
      </c>
    </row>
    <row r="12" spans="1:17" ht="15" thickBot="1" x14ac:dyDescent="0.35">
      <c r="A12" s="28" t="s">
        <v>10</v>
      </c>
      <c r="B12" s="21">
        <v>10.57</v>
      </c>
      <c r="C12" s="24" t="s">
        <v>10</v>
      </c>
      <c r="D12" s="25">
        <v>10.25</v>
      </c>
      <c r="E12" s="18" t="s">
        <v>10</v>
      </c>
      <c r="F12" s="19">
        <v>10.15</v>
      </c>
      <c r="G12" s="20" t="s">
        <v>10</v>
      </c>
      <c r="H12" s="21">
        <v>10.029999999999999</v>
      </c>
      <c r="I12" s="22" t="s">
        <v>10</v>
      </c>
      <c r="J12" s="23">
        <v>9.8800000000000008</v>
      </c>
      <c r="L12" t="s">
        <v>32</v>
      </c>
      <c r="M12" t="s">
        <v>33</v>
      </c>
    </row>
    <row r="13" spans="1:17" ht="15.6" thickTop="1" thickBot="1" x14ac:dyDescent="0.35">
      <c r="A13" s="29" t="s">
        <v>11</v>
      </c>
      <c r="B13" s="30">
        <v>10.57</v>
      </c>
      <c r="C13" s="31" t="s">
        <v>11</v>
      </c>
      <c r="D13" s="32">
        <v>10.25</v>
      </c>
      <c r="E13" s="33" t="s">
        <v>11</v>
      </c>
      <c r="F13" s="34">
        <v>10.15</v>
      </c>
      <c r="G13" s="35" t="s">
        <v>11</v>
      </c>
      <c r="H13" s="30">
        <v>10.029999999999999</v>
      </c>
      <c r="I13" s="36" t="s">
        <v>11</v>
      </c>
      <c r="J13" s="37">
        <v>9.8800000000000008</v>
      </c>
      <c r="L13" s="54" t="s">
        <v>12</v>
      </c>
      <c r="M13" s="55" t="s">
        <v>18</v>
      </c>
    </row>
    <row r="14" spans="1:17" ht="15" thickTop="1" x14ac:dyDescent="0.3"/>
    <row r="15" spans="1:17" ht="15" thickBot="1" x14ac:dyDescent="0.35"/>
    <row r="16" spans="1:17" ht="15" thickTop="1" x14ac:dyDescent="0.3">
      <c r="H16" s="48" t="s">
        <v>12</v>
      </c>
      <c r="I16" s="49" t="s">
        <v>13</v>
      </c>
      <c r="J16" s="50" t="s">
        <v>14</v>
      </c>
    </row>
    <row r="17" spans="5:13" x14ac:dyDescent="0.3">
      <c r="G17" s="52"/>
      <c r="H17" s="45" t="s">
        <v>15</v>
      </c>
      <c r="I17" s="46" t="s">
        <v>16</v>
      </c>
      <c r="J17" s="47" t="s">
        <v>17</v>
      </c>
    </row>
    <row r="18" spans="5:13" x14ac:dyDescent="0.3">
      <c r="E18" t="s">
        <v>26</v>
      </c>
      <c r="H18" s="39" t="s">
        <v>18</v>
      </c>
      <c r="I18" s="40" t="s">
        <v>19</v>
      </c>
      <c r="J18" s="41" t="s">
        <v>20</v>
      </c>
    </row>
    <row r="19" spans="5:13" ht="15" thickBot="1" x14ac:dyDescent="0.35">
      <c r="H19" s="42" t="s">
        <v>21</v>
      </c>
      <c r="I19" s="43" t="s">
        <v>22</v>
      </c>
      <c r="J19" s="44" t="s">
        <v>23</v>
      </c>
      <c r="L19" s="38" t="s">
        <v>27</v>
      </c>
    </row>
    <row r="20" spans="5:13" ht="15" thickTop="1" x14ac:dyDescent="0.3">
      <c r="L20" s="53" t="s">
        <v>28</v>
      </c>
      <c r="M20" t="s">
        <v>29</v>
      </c>
    </row>
    <row r="21" spans="5:13" x14ac:dyDescent="0.3">
      <c r="K21" t="s">
        <v>30</v>
      </c>
    </row>
    <row r="22" spans="5:13" x14ac:dyDescent="0.3">
      <c r="L22" s="53" t="s">
        <v>31</v>
      </c>
    </row>
  </sheetData>
  <dataValidations count="7">
    <dataValidation type="list" allowBlank="1" showInputMessage="1" showErrorMessage="1" sqref="M1" xr:uid="{A272415C-0972-4B20-81AA-4E5679863897}">
      <formula1>$Q$1:$Q$8</formula1>
    </dataValidation>
    <dataValidation type="list" allowBlank="1" showInputMessage="1" showErrorMessage="1" sqref="M2" xr:uid="{005C990E-D7F8-44AA-9665-A56FDC08DC81}">
      <formula1>$A$2:$A$13</formula1>
    </dataValidation>
    <dataValidation type="date" allowBlank="1" showInputMessage="1" showErrorMessage="1" sqref="H5:H11" xr:uid="{9A733067-CF9D-405B-A8E0-28786D2FF260}">
      <formula1>H9</formula1>
      <formula2>H20</formula2>
    </dataValidation>
    <dataValidation type="date" allowBlank="1" showInputMessage="1" showErrorMessage="1" sqref="H12:H13" xr:uid="{ED50D75B-6E09-4279-88AE-996EF6D670D5}">
      <formula1>#REF!</formula1>
      <formula2>H27</formula2>
    </dataValidation>
    <dataValidation type="date" allowBlank="1" showInputMessage="1" showErrorMessage="1" sqref="H1:H4" xr:uid="{40AE58C4-1A6F-4467-BFF2-675D09FC24F2}">
      <formula1>H5</formula1>
      <formula2>#REF!</formula2>
    </dataValidation>
    <dataValidation type="list" allowBlank="1" showInputMessage="1" showErrorMessage="1" sqref="L13" xr:uid="{1DBCC68F-0DED-4B70-B5DF-17DBDE89D63C}">
      <formula1>liste1</formula1>
    </dataValidation>
    <dataValidation type="list" allowBlank="1" showInputMessage="1" showErrorMessage="1" sqref="M13" xr:uid="{33006AEB-E1BE-4C04-AB1E-22A994F9840F}">
      <formula1>OFFSET(dept,,MATCH($L$13,liste1,0),COUNTIF(OFFSET(dept,,MATCH($L$13,liste1,0),50),"&gt;&lt;"))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année</vt:lpstr>
      <vt:lpstr>boisson</vt:lpstr>
      <vt:lpstr>dept</vt:lpstr>
      <vt:lpstr>gateau</vt:lpstr>
      <vt:lpstr>tab</vt:lpstr>
      <vt:lpstr>verre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gilles</cp:lastModifiedBy>
  <dcterms:created xsi:type="dcterms:W3CDTF">2022-12-08T15:48:43Z</dcterms:created>
  <dcterms:modified xsi:type="dcterms:W3CDTF">2022-12-09T11:08:04Z</dcterms:modified>
</cp:coreProperties>
</file>