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7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illes\Documents\"/>
    </mc:Choice>
  </mc:AlternateContent>
  <xr:revisionPtr revIDLastSave="0" documentId="8_{4BA62DB3-6766-4A30-975B-0B19C14111C8}" xr6:coauthVersionLast="47" xr6:coauthVersionMax="47" xr10:uidLastSave="{00000000-0000-0000-0000-000000000000}"/>
  <bookViews>
    <workbookView xWindow="-108" yWindow="-108" windowWidth="23256" windowHeight="12576" xr2:uid="{B048355D-1EA7-442D-AA49-2627D3CA033D}"/>
  </bookViews>
  <sheets>
    <sheet name="Feuil1" sheetId="1" r:id="rId1"/>
  </sheets>
  <definedNames>
    <definedName name="_xlnm._FilterDatabase" localSheetId="0" hidden="1">Feuil1!$A$1:$Q$254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P3" i="1" l="1" a="1"/>
  <c r="P3" i="1" s="1"/>
  <c r="Q3" i="1" a="1"/>
  <c r="Q3" i="1" s="1"/>
  <c r="P4" i="1" a="1"/>
  <c r="P4" i="1" s="1"/>
  <c r="Q4" i="1" a="1"/>
  <c r="Q4" i="1" s="1"/>
  <c r="P5" i="1" a="1"/>
  <c r="P5" i="1" s="1"/>
  <c r="Q5" i="1" a="1"/>
  <c r="Q5" i="1" s="1"/>
  <c r="P6" i="1" a="1"/>
  <c r="P6" i="1" s="1"/>
  <c r="Q6" i="1" a="1"/>
  <c r="Q6" i="1" s="1"/>
  <c r="P7" i="1" a="1"/>
  <c r="P7" i="1" s="1"/>
  <c r="Q7" i="1" a="1"/>
  <c r="Q7" i="1" s="1"/>
  <c r="P8" i="1" a="1"/>
  <c r="P8" i="1" s="1"/>
  <c r="Q8" i="1" a="1"/>
  <c r="Q8" i="1" s="1"/>
  <c r="P9" i="1" a="1"/>
  <c r="P9" i="1" s="1"/>
  <c r="Q9" i="1" a="1"/>
  <c r="Q9" i="1" s="1"/>
  <c r="P10" i="1" a="1"/>
  <c r="P10" i="1" s="1"/>
  <c r="Q10" i="1" a="1"/>
  <c r="Q10" i="1" s="1"/>
  <c r="P11" i="1" a="1"/>
  <c r="P11" i="1" s="1"/>
  <c r="Q11" i="1" a="1"/>
  <c r="Q11" i="1" s="1"/>
  <c r="P12" i="1" a="1"/>
  <c r="P12" i="1" s="1"/>
  <c r="Q12" i="1" a="1"/>
  <c r="Q12" i="1" s="1"/>
  <c r="P13" i="1" a="1"/>
  <c r="P13" i="1" s="1"/>
  <c r="Q13" i="1" a="1"/>
  <c r="Q13" i="1" s="1"/>
  <c r="P14" i="1" a="1"/>
  <c r="P14" i="1" s="1"/>
  <c r="Q14" i="1" a="1"/>
  <c r="Q14" i="1" s="1"/>
  <c r="P15" i="1" a="1"/>
  <c r="P15" i="1" s="1"/>
  <c r="Q15" i="1" a="1"/>
  <c r="Q15" i="1" s="1"/>
  <c r="P16" i="1" a="1"/>
  <c r="P16" i="1" s="1"/>
  <c r="Q16" i="1" a="1"/>
  <c r="Q16" i="1" s="1"/>
  <c r="P17" i="1" a="1"/>
  <c r="P17" i="1" s="1"/>
  <c r="Q17" i="1" a="1"/>
  <c r="Q17" i="1" s="1"/>
  <c r="P18" i="1" a="1"/>
  <c r="P18" i="1" s="1"/>
  <c r="Q18" i="1" a="1"/>
  <c r="Q18" i="1" s="1"/>
  <c r="P19" i="1" a="1"/>
  <c r="P19" i="1" s="1"/>
  <c r="Q19" i="1" a="1"/>
  <c r="Q19" i="1" s="1"/>
  <c r="P20" i="1" a="1"/>
  <c r="P20" i="1" s="1"/>
  <c r="Q20" i="1" a="1"/>
  <c r="Q20" i="1" s="1"/>
  <c r="P21" i="1" a="1"/>
  <c r="P21" i="1" s="1"/>
  <c r="Q21" i="1" a="1"/>
  <c r="Q21" i="1" s="1"/>
  <c r="P22" i="1" a="1"/>
  <c r="P22" i="1" s="1"/>
  <c r="Q22" i="1" a="1"/>
  <c r="Q22" i="1" s="1"/>
  <c r="P23" i="1" a="1"/>
  <c r="P23" i="1" s="1"/>
  <c r="Q23" i="1" a="1"/>
  <c r="Q23" i="1" s="1"/>
  <c r="P24" i="1" a="1"/>
  <c r="P24" i="1" s="1"/>
  <c r="Q24" i="1" a="1"/>
  <c r="Q24" i="1" s="1"/>
  <c r="P25" i="1" a="1"/>
  <c r="P25" i="1" s="1"/>
  <c r="Q25" i="1" a="1"/>
  <c r="Q25" i="1" s="1"/>
  <c r="P26" i="1" a="1"/>
  <c r="P26" i="1" s="1"/>
  <c r="Q26" i="1" a="1"/>
  <c r="Q26" i="1"/>
  <c r="P27" i="1" a="1"/>
  <c r="P27" i="1" s="1"/>
  <c r="Q27" i="1" a="1"/>
  <c r="Q27" i="1" s="1"/>
  <c r="P28" i="1" a="1"/>
  <c r="P28" i="1" s="1"/>
  <c r="Q28" i="1" a="1"/>
  <c r="Q28" i="1" s="1"/>
  <c r="P29" i="1" a="1"/>
  <c r="P29" i="1" s="1"/>
  <c r="Q29" i="1" a="1"/>
  <c r="Q29" i="1" s="1"/>
  <c r="P30" i="1" a="1"/>
  <c r="P30" i="1" s="1"/>
  <c r="Q30" i="1" a="1"/>
  <c r="Q30" i="1" s="1"/>
  <c r="P31" i="1" a="1"/>
  <c r="P31" i="1" s="1"/>
  <c r="Q31" i="1" a="1"/>
  <c r="Q31" i="1"/>
  <c r="P32" i="1" a="1"/>
  <c r="P32" i="1" s="1"/>
  <c r="Q32" i="1" a="1"/>
  <c r="Q32" i="1" s="1"/>
  <c r="P33" i="1" a="1"/>
  <c r="P33" i="1" s="1"/>
  <c r="Q33" i="1" a="1"/>
  <c r="Q33" i="1" s="1"/>
  <c r="P34" i="1" a="1"/>
  <c r="P34" i="1" s="1"/>
  <c r="Q34" i="1" a="1"/>
  <c r="Q34" i="1" s="1"/>
  <c r="P35" i="1" a="1"/>
  <c r="P35" i="1" s="1"/>
  <c r="Q35" i="1" a="1"/>
  <c r="Q35" i="1" s="1"/>
  <c r="P36" i="1" a="1"/>
  <c r="P36" i="1" s="1"/>
  <c r="Q36" i="1" a="1"/>
  <c r="Q36" i="1" s="1"/>
  <c r="P37" i="1" a="1"/>
  <c r="P37" i="1" s="1"/>
  <c r="Q37" i="1" a="1"/>
  <c r="Q37" i="1" s="1"/>
  <c r="P38" i="1" a="1"/>
  <c r="P38" i="1" s="1"/>
  <c r="Q38" i="1" a="1"/>
  <c r="Q38" i="1" s="1"/>
  <c r="P39" i="1" a="1"/>
  <c r="P39" i="1" s="1"/>
  <c r="Q39" i="1" a="1"/>
  <c r="Q39" i="1" s="1"/>
  <c r="P40" i="1" a="1"/>
  <c r="P40" i="1" s="1"/>
  <c r="Q40" i="1" a="1"/>
  <c r="Q40" i="1" s="1"/>
  <c r="P41" i="1" a="1"/>
  <c r="P41" i="1" s="1"/>
  <c r="Q41" i="1" a="1"/>
  <c r="Q41" i="1" s="1"/>
  <c r="P42" i="1" a="1"/>
  <c r="P42" i="1" s="1"/>
  <c r="Q42" i="1" a="1"/>
  <c r="Q42" i="1" s="1"/>
  <c r="P43" i="1" a="1"/>
  <c r="P43" i="1" s="1"/>
  <c r="Q43" i="1" a="1"/>
  <c r="Q43" i="1"/>
  <c r="P44" i="1" a="1"/>
  <c r="P44" i="1" s="1"/>
  <c r="Q44" i="1" a="1"/>
  <c r="Q44" i="1" s="1"/>
  <c r="P45" i="1" a="1"/>
  <c r="P45" i="1" s="1"/>
  <c r="Q45" i="1" a="1"/>
  <c r="Q45" i="1" s="1"/>
  <c r="P46" i="1" a="1"/>
  <c r="P46" i="1" s="1"/>
  <c r="Q46" i="1" a="1"/>
  <c r="Q46" i="1" s="1"/>
  <c r="P47" i="1" a="1"/>
  <c r="P47" i="1" s="1"/>
  <c r="Q47" i="1" a="1"/>
  <c r="Q47" i="1" s="1"/>
  <c r="P48" i="1" a="1"/>
  <c r="P48" i="1" s="1"/>
  <c r="Q48" i="1" a="1"/>
  <c r="Q48" i="1" s="1"/>
  <c r="P49" i="1" a="1"/>
  <c r="P49" i="1" s="1"/>
  <c r="Q49" i="1" a="1"/>
  <c r="Q49" i="1" s="1"/>
  <c r="P50" i="1" a="1"/>
  <c r="P50" i="1" s="1"/>
  <c r="Q50" i="1" a="1"/>
  <c r="Q50" i="1"/>
  <c r="P51" i="1" a="1"/>
  <c r="P51" i="1" s="1"/>
  <c r="Q51" i="1" a="1"/>
  <c r="Q51" i="1"/>
  <c r="P52" i="1" a="1"/>
  <c r="P52" i="1" s="1"/>
  <c r="Q52" i="1" a="1"/>
  <c r="Q52" i="1" s="1"/>
  <c r="P53" i="1" a="1"/>
  <c r="P53" i="1" s="1"/>
  <c r="Q53" i="1" a="1"/>
  <c r="Q53" i="1" s="1"/>
  <c r="P54" i="1" a="1"/>
  <c r="P54" i="1" s="1"/>
  <c r="Q54" i="1" a="1"/>
  <c r="Q54" i="1" s="1"/>
  <c r="P55" i="1" a="1"/>
  <c r="P55" i="1" s="1"/>
  <c r="Q55" i="1" a="1"/>
  <c r="Q55" i="1"/>
  <c r="P56" i="1" a="1"/>
  <c r="P56" i="1" s="1"/>
  <c r="Q56" i="1" a="1"/>
  <c r="Q56" i="1" s="1"/>
  <c r="P57" i="1" a="1"/>
  <c r="P57" i="1" s="1"/>
  <c r="Q57" i="1" a="1"/>
  <c r="Q57" i="1" s="1"/>
  <c r="P58" i="1" a="1"/>
  <c r="P58" i="1" s="1"/>
  <c r="Q58" i="1" a="1"/>
  <c r="Q58" i="1"/>
  <c r="P59" i="1" a="1"/>
  <c r="P59" i="1" s="1"/>
  <c r="Q59" i="1" a="1"/>
  <c r="Q59" i="1" s="1"/>
  <c r="P60" i="1" a="1"/>
  <c r="P60" i="1" s="1"/>
  <c r="Q60" i="1" a="1"/>
  <c r="Q60" i="1" s="1"/>
  <c r="P61" i="1" a="1"/>
  <c r="P61" i="1" s="1"/>
  <c r="Q61" i="1" a="1"/>
  <c r="Q61" i="1" s="1"/>
  <c r="P62" i="1" a="1"/>
  <c r="P62" i="1" s="1"/>
  <c r="Q62" i="1" a="1"/>
  <c r="Q62" i="1" s="1"/>
  <c r="P63" i="1" a="1"/>
  <c r="P63" i="1" s="1"/>
  <c r="Q63" i="1" a="1"/>
  <c r="Q63" i="1" s="1"/>
  <c r="P64" i="1" a="1"/>
  <c r="P64" i="1" s="1"/>
  <c r="Q64" i="1" a="1"/>
  <c r="Q64" i="1" s="1"/>
  <c r="P65" i="1" a="1"/>
  <c r="P65" i="1" s="1"/>
  <c r="Q65" i="1" a="1"/>
  <c r="Q65" i="1" s="1"/>
  <c r="P66" i="1" a="1"/>
  <c r="P66" i="1" s="1"/>
  <c r="Q66" i="1" a="1"/>
  <c r="Q66" i="1" s="1"/>
  <c r="P67" i="1" a="1"/>
  <c r="P67" i="1" s="1"/>
  <c r="Q67" i="1" a="1"/>
  <c r="Q67" i="1" s="1"/>
  <c r="P68" i="1" a="1"/>
  <c r="P68" i="1" s="1"/>
  <c r="Q68" i="1" a="1"/>
  <c r="Q68" i="1" s="1"/>
  <c r="P69" i="1" a="1"/>
  <c r="P69" i="1" s="1"/>
  <c r="Q69" i="1" a="1"/>
  <c r="Q69" i="1" s="1"/>
  <c r="P70" i="1" a="1"/>
  <c r="P70" i="1" s="1"/>
  <c r="Q70" i="1" a="1"/>
  <c r="Q70" i="1" s="1"/>
  <c r="P71" i="1" a="1"/>
  <c r="P71" i="1" s="1"/>
  <c r="Q71" i="1" a="1"/>
  <c r="Q71" i="1" s="1"/>
  <c r="P72" i="1" a="1"/>
  <c r="P72" i="1" s="1"/>
  <c r="Q72" i="1" a="1"/>
  <c r="Q72" i="1" s="1"/>
  <c r="P73" i="1" a="1"/>
  <c r="P73" i="1" s="1"/>
  <c r="Q73" i="1" a="1"/>
  <c r="Q73" i="1" s="1"/>
  <c r="P74" i="1" a="1"/>
  <c r="P74" i="1" s="1"/>
  <c r="Q74" i="1" a="1"/>
  <c r="Q74" i="1" s="1"/>
  <c r="P75" i="1" a="1"/>
  <c r="P75" i="1" s="1"/>
  <c r="Q75" i="1" a="1"/>
  <c r="Q75" i="1"/>
  <c r="P76" i="1" a="1"/>
  <c r="P76" i="1" s="1"/>
  <c r="Q76" i="1" a="1"/>
  <c r="Q76" i="1" s="1"/>
  <c r="P77" i="1" a="1"/>
  <c r="P77" i="1" s="1"/>
  <c r="Q77" i="1" a="1"/>
  <c r="Q77" i="1" s="1"/>
  <c r="P78" i="1" a="1"/>
  <c r="P78" i="1" s="1"/>
  <c r="Q78" i="1" a="1"/>
  <c r="Q78" i="1" s="1"/>
  <c r="P79" i="1" a="1"/>
  <c r="P79" i="1" s="1"/>
  <c r="Q79" i="1" a="1"/>
  <c r="Q79" i="1" s="1"/>
  <c r="P80" i="1" a="1"/>
  <c r="P80" i="1" s="1"/>
  <c r="Q80" i="1" a="1"/>
  <c r="Q80" i="1" s="1"/>
  <c r="P81" i="1" a="1"/>
  <c r="P81" i="1" s="1"/>
  <c r="Q81" i="1" a="1"/>
  <c r="Q81" i="1" s="1"/>
  <c r="P82" i="1" a="1"/>
  <c r="P82" i="1" s="1"/>
  <c r="Q82" i="1" a="1"/>
  <c r="Q82" i="1"/>
  <c r="P83" i="1" a="1"/>
  <c r="P83" i="1" s="1"/>
  <c r="Q83" i="1" a="1"/>
  <c r="Q83" i="1" s="1"/>
  <c r="P84" i="1" a="1"/>
  <c r="P84" i="1" s="1"/>
  <c r="Q84" i="1" a="1"/>
  <c r="Q84" i="1" s="1"/>
  <c r="P85" i="1" a="1"/>
  <c r="P85" i="1" s="1"/>
  <c r="Q85" i="1" a="1"/>
  <c r="Q85" i="1" s="1"/>
  <c r="P86" i="1" a="1"/>
  <c r="P86" i="1" s="1"/>
  <c r="Q86" i="1" a="1"/>
  <c r="Q86" i="1" s="1"/>
  <c r="P87" i="1" a="1"/>
  <c r="P87" i="1" s="1"/>
  <c r="Q87" i="1" a="1"/>
  <c r="Q87" i="1"/>
  <c r="P88" i="1" a="1"/>
  <c r="P88" i="1" s="1"/>
  <c r="Q88" i="1" a="1"/>
  <c r="Q88" i="1" s="1"/>
  <c r="P89" i="1" a="1"/>
  <c r="P89" i="1" s="1"/>
  <c r="Q89" i="1" a="1"/>
  <c r="Q89" i="1" s="1"/>
  <c r="P90" i="1" a="1"/>
  <c r="P90" i="1" s="1"/>
  <c r="Q90" i="1" a="1"/>
  <c r="Q90" i="1"/>
  <c r="P91" i="1" a="1"/>
  <c r="P91" i="1" s="1"/>
  <c r="Q91" i="1" a="1"/>
  <c r="Q91" i="1" s="1"/>
  <c r="P92" i="1" a="1"/>
  <c r="P92" i="1" s="1"/>
  <c r="Q92" i="1" a="1"/>
  <c r="Q92" i="1" s="1"/>
  <c r="P93" i="1" a="1"/>
  <c r="P93" i="1" s="1"/>
  <c r="Q93" i="1" a="1"/>
  <c r="Q93" i="1" s="1"/>
  <c r="P94" i="1" a="1"/>
  <c r="P94" i="1" s="1"/>
  <c r="Q94" i="1" a="1"/>
  <c r="Q94" i="1" s="1"/>
  <c r="P95" i="1" a="1"/>
  <c r="P95" i="1" s="1"/>
  <c r="Q95" i="1" a="1"/>
  <c r="Q95" i="1" s="1"/>
  <c r="P96" i="1" a="1"/>
  <c r="P96" i="1" s="1"/>
  <c r="Q96" i="1" a="1"/>
  <c r="Q96" i="1" s="1"/>
  <c r="P97" i="1" a="1"/>
  <c r="P97" i="1" s="1"/>
  <c r="Q97" i="1" a="1"/>
  <c r="Q97" i="1" s="1"/>
  <c r="P98" i="1" a="1"/>
  <c r="P98" i="1" s="1"/>
  <c r="Q98" i="1" a="1"/>
  <c r="Q98" i="1" s="1"/>
  <c r="P99" i="1" a="1"/>
  <c r="P99" i="1" s="1"/>
  <c r="Q99" i="1" a="1"/>
  <c r="Q99" i="1" s="1"/>
  <c r="P100" i="1" a="1"/>
  <c r="P100" i="1" s="1"/>
  <c r="Q100" i="1" a="1"/>
  <c r="Q100" i="1" s="1"/>
  <c r="P101" i="1" a="1"/>
  <c r="P101" i="1" s="1"/>
  <c r="Q101" i="1" a="1"/>
  <c r="Q101" i="1" s="1"/>
  <c r="P102" i="1" a="1"/>
  <c r="P102" i="1" s="1"/>
  <c r="Q102" i="1" a="1"/>
  <c r="Q102" i="1"/>
  <c r="P103" i="1" a="1"/>
  <c r="P103" i="1" s="1"/>
  <c r="Q103" i="1" a="1"/>
  <c r="Q103" i="1" s="1"/>
  <c r="P104" i="1" a="1"/>
  <c r="P104" i="1" s="1"/>
  <c r="Q104" i="1" a="1"/>
  <c r="Q104" i="1" s="1"/>
  <c r="P105" i="1" a="1"/>
  <c r="P105" i="1" s="1"/>
  <c r="Q105" i="1" a="1"/>
  <c r="Q105" i="1" s="1"/>
  <c r="P106" i="1" a="1"/>
  <c r="P106" i="1" s="1"/>
  <c r="Q106" i="1" a="1"/>
  <c r="Q106" i="1"/>
  <c r="P107" i="1" a="1"/>
  <c r="P107" i="1" s="1"/>
  <c r="Q107" i="1" a="1"/>
  <c r="Q107" i="1" s="1"/>
  <c r="P108" i="1" a="1"/>
  <c r="P108" i="1" s="1"/>
  <c r="Q108" i="1" a="1"/>
  <c r="Q108" i="1" s="1"/>
  <c r="P109" i="1" a="1"/>
  <c r="P109" i="1" s="1"/>
  <c r="Q109" i="1" a="1"/>
  <c r="Q109" i="1" s="1"/>
  <c r="P110" i="1" a="1"/>
  <c r="P110" i="1" s="1"/>
  <c r="Q110" i="1" a="1"/>
  <c r="Q110" i="1" s="1"/>
  <c r="P111" i="1" a="1"/>
  <c r="P111" i="1" s="1"/>
  <c r="Q111" i="1" a="1"/>
  <c r="Q111" i="1" s="1"/>
  <c r="P112" i="1" a="1"/>
  <c r="P112" i="1" s="1"/>
  <c r="Q112" i="1" a="1"/>
  <c r="Q112" i="1"/>
  <c r="P113" i="1" a="1"/>
  <c r="P113" i="1" s="1"/>
  <c r="Q113" i="1" a="1"/>
  <c r="Q113" i="1" s="1"/>
  <c r="P114" i="1" a="1"/>
  <c r="P114" i="1" s="1"/>
  <c r="Q114" i="1" a="1"/>
  <c r="Q114" i="1" s="1"/>
  <c r="P115" i="1" a="1"/>
  <c r="P115" i="1" s="1"/>
  <c r="Q115" i="1" a="1"/>
  <c r="Q115" i="1" s="1"/>
  <c r="P116" i="1" a="1"/>
  <c r="P116" i="1" s="1"/>
  <c r="Q116" i="1" a="1"/>
  <c r="Q116" i="1" s="1"/>
  <c r="P117" i="1" a="1"/>
  <c r="P117" i="1" s="1"/>
  <c r="Q117" i="1" a="1"/>
  <c r="Q117" i="1" s="1"/>
  <c r="P118" i="1" a="1"/>
  <c r="P118" i="1" s="1"/>
  <c r="Q118" i="1" a="1"/>
  <c r="Q118" i="1"/>
  <c r="P119" i="1" a="1"/>
  <c r="P119" i="1" s="1"/>
  <c r="Q119" i="1" a="1"/>
  <c r="Q119" i="1" s="1"/>
  <c r="P120" i="1" a="1"/>
  <c r="P120" i="1" s="1"/>
  <c r="Q120" i="1" a="1"/>
  <c r="Q120" i="1" s="1"/>
  <c r="P121" i="1" a="1"/>
  <c r="P121" i="1" s="1"/>
  <c r="Q121" i="1" a="1"/>
  <c r="Q121" i="1" s="1"/>
  <c r="P122" i="1" a="1"/>
  <c r="P122" i="1" s="1"/>
  <c r="Q122" i="1" a="1"/>
  <c r="Q122" i="1" s="1"/>
  <c r="P123" i="1" a="1"/>
  <c r="P123" i="1" s="1"/>
  <c r="Q123" i="1" a="1"/>
  <c r="Q123" i="1" s="1"/>
  <c r="P124" i="1" a="1"/>
  <c r="P124" i="1" s="1"/>
  <c r="Q124" i="1" a="1"/>
  <c r="Q124" i="1" s="1"/>
  <c r="P125" i="1" a="1"/>
  <c r="P125" i="1" s="1"/>
  <c r="Q125" i="1" a="1"/>
  <c r="Q125" i="1" s="1"/>
  <c r="P126" i="1" a="1"/>
  <c r="P126" i="1" s="1"/>
  <c r="Q126" i="1" a="1"/>
  <c r="Q126" i="1" s="1"/>
  <c r="P127" i="1" a="1"/>
  <c r="P127" i="1" s="1"/>
  <c r="Q127" i="1" a="1"/>
  <c r="Q127" i="1" s="1"/>
  <c r="P128" i="1" a="1"/>
  <c r="P128" i="1" s="1"/>
  <c r="Q128" i="1" a="1"/>
  <c r="Q128" i="1" s="1"/>
  <c r="P129" i="1" a="1"/>
  <c r="P129" i="1" s="1"/>
  <c r="Q129" i="1" a="1"/>
  <c r="Q129" i="1" s="1"/>
  <c r="P130" i="1" a="1"/>
  <c r="P130" i="1" s="1"/>
  <c r="Q130" i="1" a="1"/>
  <c r="Q130" i="1" s="1"/>
  <c r="P131" i="1" a="1"/>
  <c r="P131" i="1" s="1"/>
  <c r="Q131" i="1" a="1"/>
  <c r="Q131" i="1" s="1"/>
  <c r="P132" i="1" a="1"/>
  <c r="P132" i="1" s="1"/>
  <c r="Q132" i="1" a="1"/>
  <c r="Q132" i="1" s="1"/>
  <c r="P133" i="1" a="1"/>
  <c r="P133" i="1" s="1"/>
  <c r="Q133" i="1" a="1"/>
  <c r="Q133" i="1" s="1"/>
  <c r="P134" i="1" a="1"/>
  <c r="P134" i="1" s="1"/>
  <c r="Q134" i="1" a="1"/>
  <c r="Q134" i="1" s="1"/>
  <c r="P135" i="1" a="1"/>
  <c r="P135" i="1" s="1"/>
  <c r="Q135" i="1" a="1"/>
  <c r="Q135" i="1" s="1"/>
  <c r="P136" i="1" a="1"/>
  <c r="P136" i="1" s="1"/>
  <c r="Q136" i="1" a="1"/>
  <c r="Q136" i="1" s="1"/>
  <c r="P137" i="1" a="1"/>
  <c r="P137" i="1" s="1"/>
  <c r="Q137" i="1" a="1"/>
  <c r="Q137" i="1" s="1"/>
  <c r="P138" i="1" a="1"/>
  <c r="P138" i="1" s="1"/>
  <c r="Q138" i="1" a="1"/>
  <c r="Q138" i="1" s="1"/>
  <c r="P139" i="1" a="1"/>
  <c r="P139" i="1" s="1"/>
  <c r="Q139" i="1" a="1"/>
  <c r="Q139" i="1" s="1"/>
  <c r="P140" i="1" a="1"/>
  <c r="P140" i="1" s="1"/>
  <c r="Q140" i="1" a="1"/>
  <c r="Q140" i="1" s="1"/>
  <c r="P141" i="1" a="1"/>
  <c r="P141" i="1" s="1"/>
  <c r="Q141" i="1" a="1"/>
  <c r="Q141" i="1" s="1"/>
  <c r="P142" i="1" a="1"/>
  <c r="P142" i="1" s="1"/>
  <c r="Q142" i="1" a="1"/>
  <c r="Q142" i="1"/>
  <c r="P143" i="1" a="1"/>
  <c r="P143" i="1" s="1"/>
  <c r="Q143" i="1" a="1"/>
  <c r="Q143" i="1" s="1"/>
  <c r="P144" i="1" a="1"/>
  <c r="P144" i="1" s="1"/>
  <c r="Q144" i="1" a="1"/>
  <c r="Q144" i="1" s="1"/>
  <c r="P145" i="1" a="1"/>
  <c r="P145" i="1" s="1"/>
  <c r="Q145" i="1" a="1"/>
  <c r="Q145" i="1" s="1"/>
  <c r="P146" i="1" a="1"/>
  <c r="P146" i="1" s="1"/>
  <c r="Q146" i="1" a="1"/>
  <c r="Q146" i="1" s="1"/>
  <c r="P147" i="1" a="1"/>
  <c r="P147" i="1" s="1"/>
  <c r="Q147" i="1" a="1"/>
  <c r="Q147" i="1" s="1"/>
  <c r="P148" i="1" a="1"/>
  <c r="P148" i="1" s="1"/>
  <c r="Q148" i="1" a="1"/>
  <c r="Q148" i="1" s="1"/>
  <c r="P149" i="1" a="1"/>
  <c r="P149" i="1" s="1"/>
  <c r="Q149" i="1" a="1"/>
  <c r="Q149" i="1" s="1"/>
  <c r="P150" i="1" a="1"/>
  <c r="P150" i="1" s="1"/>
  <c r="Q150" i="1" a="1"/>
  <c r="Q150" i="1" s="1"/>
  <c r="P151" i="1" a="1"/>
  <c r="P151" i="1" s="1"/>
  <c r="Q151" i="1" a="1"/>
  <c r="Q151" i="1" s="1"/>
  <c r="P152" i="1" a="1"/>
  <c r="P152" i="1" s="1"/>
  <c r="Q152" i="1" a="1"/>
  <c r="Q152" i="1" s="1"/>
  <c r="P153" i="1" a="1"/>
  <c r="P153" i="1" s="1"/>
  <c r="Q153" i="1" a="1"/>
  <c r="Q153" i="1" s="1"/>
  <c r="P154" i="1" a="1"/>
  <c r="P154" i="1" s="1"/>
  <c r="Q154" i="1" a="1"/>
  <c r="Q154" i="1" s="1"/>
  <c r="P155" i="1" a="1"/>
  <c r="P155" i="1" s="1"/>
  <c r="Q155" i="1" a="1"/>
  <c r="Q155" i="1" s="1"/>
  <c r="P156" i="1" a="1"/>
  <c r="P156" i="1" s="1"/>
  <c r="Q156" i="1" a="1"/>
  <c r="Q156" i="1"/>
  <c r="P157" i="1" a="1"/>
  <c r="P157" i="1" s="1"/>
  <c r="Q157" i="1" a="1"/>
  <c r="Q157" i="1" s="1"/>
  <c r="P158" i="1" a="1"/>
  <c r="P158" i="1" s="1"/>
  <c r="Q158" i="1" a="1"/>
  <c r="Q158" i="1" s="1"/>
  <c r="P159" i="1" a="1"/>
  <c r="P159" i="1" s="1"/>
  <c r="Q159" i="1" a="1"/>
  <c r="Q159" i="1"/>
  <c r="P160" i="1" a="1"/>
  <c r="P160" i="1" s="1"/>
  <c r="Q160" i="1" a="1"/>
  <c r="Q160" i="1" s="1"/>
  <c r="P161" i="1" a="1"/>
  <c r="P161" i="1" s="1"/>
  <c r="Q161" i="1" a="1"/>
  <c r="Q161" i="1" s="1"/>
  <c r="P162" i="1" a="1"/>
  <c r="P162" i="1" s="1"/>
  <c r="Q162" i="1" a="1"/>
  <c r="Q162" i="1" s="1"/>
  <c r="P163" i="1" a="1"/>
  <c r="P163" i="1" s="1"/>
  <c r="Q163" i="1" a="1"/>
  <c r="Q163" i="1" s="1"/>
  <c r="P164" i="1" a="1"/>
  <c r="P164" i="1" s="1"/>
  <c r="Q164" i="1" a="1"/>
  <c r="Q164" i="1"/>
  <c r="P165" i="1" a="1"/>
  <c r="P165" i="1" s="1"/>
  <c r="Q165" i="1" a="1"/>
  <c r="Q165" i="1" s="1"/>
  <c r="P166" i="1" a="1"/>
  <c r="P166" i="1" s="1"/>
  <c r="Q166" i="1" a="1"/>
  <c r="Q166" i="1" s="1"/>
  <c r="P167" i="1" a="1"/>
  <c r="P167" i="1" s="1"/>
  <c r="Q167" i="1" a="1"/>
  <c r="Q167" i="1" s="1"/>
  <c r="P168" i="1" a="1"/>
  <c r="P168" i="1" s="1"/>
  <c r="Q168" i="1" a="1"/>
  <c r="Q168" i="1" s="1"/>
  <c r="P169" i="1" a="1"/>
  <c r="P169" i="1" s="1"/>
  <c r="Q169" i="1" a="1"/>
  <c r="Q169" i="1" s="1"/>
  <c r="P170" i="1" a="1"/>
  <c r="P170" i="1" s="1"/>
  <c r="Q170" i="1" a="1"/>
  <c r="Q170" i="1" s="1"/>
  <c r="P171" i="1" a="1"/>
  <c r="P171" i="1" s="1"/>
  <c r="Q171" i="1" a="1"/>
  <c r="Q171" i="1" s="1"/>
  <c r="P172" i="1" a="1"/>
  <c r="P172" i="1" s="1"/>
  <c r="Q172" i="1" a="1"/>
  <c r="Q172" i="1" s="1"/>
  <c r="P173" i="1" a="1"/>
  <c r="P173" i="1" s="1"/>
  <c r="Q173" i="1" a="1"/>
  <c r="Q173" i="1" s="1"/>
  <c r="P174" i="1" a="1"/>
  <c r="P174" i="1" s="1"/>
  <c r="Q174" i="1" a="1"/>
  <c r="Q174" i="1" s="1"/>
  <c r="P175" i="1" a="1"/>
  <c r="P175" i="1" s="1"/>
  <c r="Q175" i="1" a="1"/>
  <c r="Q175" i="1"/>
  <c r="P176" i="1" a="1"/>
  <c r="P176" i="1" s="1"/>
  <c r="Q176" i="1" a="1"/>
  <c r="Q176" i="1" s="1"/>
  <c r="P177" i="1" a="1"/>
  <c r="P177" i="1" s="1"/>
  <c r="Q177" i="1" a="1"/>
  <c r="Q177" i="1" s="1"/>
  <c r="P178" i="1" a="1"/>
  <c r="P178" i="1" s="1"/>
  <c r="Q178" i="1" a="1"/>
  <c r="Q178" i="1" s="1"/>
  <c r="P179" i="1" a="1"/>
  <c r="P179" i="1" s="1"/>
  <c r="Q179" i="1" a="1"/>
  <c r="Q179" i="1" s="1"/>
  <c r="P180" i="1" a="1"/>
  <c r="P180" i="1" s="1"/>
  <c r="Q180" i="1" a="1"/>
  <c r="Q180" i="1"/>
  <c r="P181" i="1" a="1"/>
  <c r="P181" i="1" s="1"/>
  <c r="Q181" i="1" a="1"/>
  <c r="Q181" i="1" s="1"/>
  <c r="P182" i="1" a="1"/>
  <c r="P182" i="1" s="1"/>
  <c r="Q182" i="1" a="1"/>
  <c r="Q182" i="1" s="1"/>
  <c r="P183" i="1" a="1"/>
  <c r="P183" i="1" s="1"/>
  <c r="Q183" i="1" a="1"/>
  <c r="Q183" i="1" s="1"/>
  <c r="P184" i="1" a="1"/>
  <c r="P184" i="1" s="1"/>
  <c r="Q184" i="1" a="1"/>
  <c r="Q184" i="1" s="1"/>
  <c r="P185" i="1" a="1"/>
  <c r="P185" i="1" s="1"/>
  <c r="Q185" i="1" a="1"/>
  <c r="Q185" i="1" s="1"/>
  <c r="P186" i="1" a="1"/>
  <c r="P186" i="1" s="1"/>
  <c r="Q186" i="1" a="1"/>
  <c r="Q186" i="1" s="1"/>
  <c r="P187" i="1" a="1"/>
  <c r="P187" i="1" s="1"/>
  <c r="Q187" i="1" a="1"/>
  <c r="Q187" i="1" s="1"/>
  <c r="P188" i="1" a="1"/>
  <c r="P188" i="1" s="1"/>
  <c r="Q188" i="1" a="1"/>
  <c r="Q188" i="1" s="1"/>
  <c r="P189" i="1" a="1"/>
  <c r="P189" i="1" s="1"/>
  <c r="Q189" i="1" a="1"/>
  <c r="Q189" i="1" s="1"/>
  <c r="P190" i="1" a="1"/>
  <c r="P190" i="1" s="1"/>
  <c r="Q190" i="1" a="1"/>
  <c r="Q190" i="1" s="1"/>
  <c r="P191" i="1" a="1"/>
  <c r="P191" i="1" s="1"/>
  <c r="Q191" i="1" a="1"/>
  <c r="Q191" i="1" s="1"/>
  <c r="P192" i="1" a="1"/>
  <c r="P192" i="1" s="1"/>
  <c r="Q192" i="1" a="1"/>
  <c r="Q192" i="1" s="1"/>
  <c r="P193" i="1" a="1"/>
  <c r="P193" i="1" s="1"/>
  <c r="Q193" i="1" a="1"/>
  <c r="Q193" i="1" s="1"/>
  <c r="P194" i="1" a="1"/>
  <c r="P194" i="1" s="1"/>
  <c r="Q194" i="1" a="1"/>
  <c r="Q194" i="1" s="1"/>
  <c r="P195" i="1" a="1"/>
  <c r="P195" i="1" s="1"/>
  <c r="Q195" i="1" a="1"/>
  <c r="Q195" i="1" s="1"/>
  <c r="P196" i="1" a="1"/>
  <c r="P196" i="1" s="1"/>
  <c r="Q196" i="1" a="1"/>
  <c r="Q196" i="1" s="1"/>
  <c r="P197" i="1" a="1"/>
  <c r="P197" i="1" s="1"/>
  <c r="Q197" i="1" a="1"/>
  <c r="Q197" i="1" s="1"/>
  <c r="P198" i="1" a="1"/>
  <c r="P198" i="1" s="1"/>
  <c r="Q198" i="1" a="1"/>
  <c r="Q198" i="1" s="1"/>
  <c r="P199" i="1" a="1"/>
  <c r="P199" i="1" s="1"/>
  <c r="Q199" i="1" a="1"/>
  <c r="Q199" i="1" s="1"/>
  <c r="P200" i="1" a="1"/>
  <c r="P200" i="1" s="1"/>
  <c r="Q200" i="1" a="1"/>
  <c r="Q200" i="1"/>
  <c r="P201" i="1" a="1"/>
  <c r="P201" i="1" s="1"/>
  <c r="Q201" i="1" a="1"/>
  <c r="Q201" i="1" s="1"/>
  <c r="P202" i="1" a="1"/>
  <c r="P202" i="1" s="1"/>
  <c r="Q202" i="1" a="1"/>
  <c r="Q202" i="1" s="1"/>
  <c r="P203" i="1" a="1"/>
  <c r="P203" i="1" s="1"/>
  <c r="Q203" i="1" a="1"/>
  <c r="Q203" i="1" s="1"/>
  <c r="P204" i="1" a="1"/>
  <c r="P204" i="1" s="1"/>
  <c r="Q204" i="1" a="1"/>
  <c r="Q204" i="1" s="1"/>
  <c r="P205" i="1" a="1"/>
  <c r="P205" i="1" s="1"/>
  <c r="Q205" i="1" a="1"/>
  <c r="Q205" i="1" s="1"/>
  <c r="P206" i="1" a="1"/>
  <c r="P206" i="1" s="1"/>
  <c r="Q206" i="1" a="1"/>
  <c r="Q206" i="1" s="1"/>
  <c r="P207" i="1" a="1"/>
  <c r="P207" i="1" s="1"/>
  <c r="Q207" i="1" a="1"/>
  <c r="Q207" i="1"/>
  <c r="P208" i="1" a="1"/>
  <c r="P208" i="1" s="1"/>
  <c r="Q208" i="1" a="1"/>
  <c r="Q208" i="1" s="1"/>
  <c r="P209" i="1" a="1"/>
  <c r="P209" i="1" s="1"/>
  <c r="Q209" i="1" a="1"/>
  <c r="Q209" i="1" s="1"/>
  <c r="P210" i="1" a="1"/>
  <c r="P210" i="1" s="1"/>
  <c r="Q210" i="1" a="1"/>
  <c r="Q210" i="1" s="1"/>
  <c r="P211" i="1" a="1"/>
  <c r="P211" i="1" s="1"/>
  <c r="Q211" i="1" a="1"/>
  <c r="Q211" i="1" s="1"/>
  <c r="P212" i="1" a="1"/>
  <c r="P212" i="1" s="1"/>
  <c r="Q212" i="1" a="1"/>
  <c r="Q212" i="1"/>
  <c r="P213" i="1" a="1"/>
  <c r="P213" i="1" s="1"/>
  <c r="Q213" i="1" a="1"/>
  <c r="Q213" i="1" s="1"/>
  <c r="P214" i="1" a="1"/>
  <c r="P214" i="1" s="1"/>
  <c r="Q214" i="1" a="1"/>
  <c r="Q214" i="1" s="1"/>
  <c r="P215" i="1" a="1"/>
  <c r="P215" i="1" s="1"/>
  <c r="Q215" i="1" a="1"/>
  <c r="Q215" i="1" s="1"/>
  <c r="P216" i="1" a="1"/>
  <c r="P216" i="1" s="1"/>
  <c r="Q216" i="1" a="1"/>
  <c r="Q216" i="1" s="1"/>
  <c r="P217" i="1" a="1"/>
  <c r="P217" i="1" s="1"/>
  <c r="Q217" i="1" a="1"/>
  <c r="Q217" i="1" s="1"/>
  <c r="P218" i="1" a="1"/>
  <c r="P218" i="1" s="1"/>
  <c r="Q218" i="1" a="1"/>
  <c r="Q218" i="1" s="1"/>
  <c r="P219" i="1" a="1"/>
  <c r="P219" i="1" s="1"/>
  <c r="Q219" i="1" a="1"/>
  <c r="Q219" i="1" s="1"/>
  <c r="P220" i="1" a="1"/>
  <c r="P220" i="1" s="1"/>
  <c r="Q220" i="1" a="1"/>
  <c r="Q220" i="1" s="1"/>
  <c r="P221" i="1" a="1"/>
  <c r="P221" i="1" s="1"/>
  <c r="Q221" i="1" a="1"/>
  <c r="Q221" i="1" s="1"/>
  <c r="P222" i="1" a="1"/>
  <c r="P222" i="1" s="1"/>
  <c r="Q222" i="1" a="1"/>
  <c r="Q222" i="1" s="1"/>
  <c r="P223" i="1" a="1"/>
  <c r="P223" i="1" s="1"/>
  <c r="Q223" i="1" a="1"/>
  <c r="Q223" i="1" s="1"/>
  <c r="P224" i="1" a="1"/>
  <c r="P224" i="1" s="1"/>
  <c r="Q224" i="1" a="1"/>
  <c r="Q224" i="1" s="1"/>
  <c r="Q2" i="1" a="1"/>
  <c r="Q2" i="1" s="1"/>
  <c r="P2" i="1" a="1"/>
  <c r="P2" i="1" s="1"/>
  <c r="P225" i="1" a="1"/>
  <c r="P225" i="1" s="1"/>
  <c r="P226" i="1" a="1"/>
  <c r="P226" i="1" s="1"/>
  <c r="P227" i="1" a="1"/>
  <c r="P227" i="1" s="1"/>
  <c r="P228" i="1" a="1"/>
  <c r="P228" i="1" s="1"/>
  <c r="P229" i="1" a="1"/>
  <c r="P229" i="1" s="1"/>
  <c r="P230" i="1" a="1"/>
  <c r="P230" i="1" s="1"/>
  <c r="P231" i="1" a="1"/>
  <c r="P231" i="1" s="1"/>
  <c r="P232" i="1" a="1"/>
  <c r="P232" i="1" s="1"/>
  <c r="P233" i="1" a="1"/>
  <c r="P233" i="1" s="1"/>
  <c r="P234" i="1" a="1"/>
  <c r="P234" i="1" s="1"/>
  <c r="P235" i="1" a="1"/>
  <c r="P235" i="1" s="1"/>
  <c r="P236" i="1" a="1"/>
  <c r="P236" i="1" s="1"/>
  <c r="P237" i="1" a="1"/>
  <c r="P237" i="1" s="1"/>
  <c r="P238" i="1" a="1"/>
  <c r="P238" i="1" s="1"/>
  <c r="P239" i="1" a="1"/>
  <c r="P239" i="1" s="1"/>
  <c r="Q225" i="1" a="1"/>
  <c r="Q225" i="1" s="1"/>
  <c r="Q226" i="1" a="1"/>
  <c r="Q226" i="1" s="1"/>
  <c r="Q227" i="1" a="1"/>
  <c r="Q227" i="1" s="1"/>
  <c r="Q228" i="1" a="1"/>
  <c r="Q228" i="1" s="1"/>
  <c r="Q229" i="1" a="1"/>
  <c r="Q229" i="1" s="1"/>
  <c r="Q230" i="1" a="1"/>
  <c r="Q230" i="1" s="1"/>
  <c r="Q231" i="1" a="1"/>
  <c r="Q231" i="1" s="1"/>
  <c r="Q232" i="1" a="1"/>
  <c r="Q232" i="1" s="1"/>
  <c r="Q233" i="1" a="1"/>
  <c r="Q233" i="1" s="1"/>
  <c r="Q234" i="1" a="1"/>
  <c r="Q234" i="1" s="1"/>
  <c r="Q235" i="1" a="1"/>
  <c r="Q235" i="1" s="1"/>
  <c r="Q236" i="1" a="1"/>
  <c r="Q236" i="1" s="1"/>
  <c r="Q237" i="1" a="1"/>
  <c r="Q237" i="1" s="1"/>
  <c r="Q238" i="1" a="1"/>
  <c r="Q238" i="1" s="1"/>
  <c r="Q239" i="1" a="1"/>
  <c r="Q239" i="1" s="1"/>
  <c r="Q240" i="1" a="1"/>
  <c r="Q240" i="1" s="1"/>
  <c r="Q241" i="1" a="1"/>
  <c r="Q241" i="1" s="1"/>
  <c r="Q242" i="1" a="1"/>
  <c r="Q242" i="1" s="1"/>
  <c r="Q243" i="1" a="1"/>
  <c r="Q243" i="1" s="1"/>
  <c r="Q244" i="1" a="1"/>
  <c r="Q244" i="1" s="1"/>
  <c r="Q245" i="1" a="1"/>
  <c r="Q245" i="1" s="1"/>
  <c r="Q246" i="1" a="1"/>
  <c r="Q246" i="1" s="1"/>
  <c r="Q247" i="1" a="1"/>
  <c r="Q247" i="1" s="1"/>
  <c r="Q248" i="1" a="1"/>
  <c r="Q248" i="1" s="1"/>
  <c r="Q249" i="1" a="1"/>
  <c r="Q249" i="1" s="1"/>
  <c r="Q250" i="1" a="1"/>
  <c r="Q250" i="1" s="1"/>
  <c r="Q251" i="1" a="1"/>
  <c r="Q251" i="1" s="1"/>
  <c r="Q252" i="1" a="1"/>
  <c r="Q252" i="1" s="1"/>
  <c r="Q253" i="1" a="1"/>
  <c r="Q253" i="1" s="1"/>
  <c r="Q254" i="1" a="1"/>
  <c r="Q254" i="1" s="1"/>
  <c r="P240" i="1" a="1"/>
  <c r="P240" i="1" s="1"/>
  <c r="P241" i="1" a="1"/>
  <c r="P241" i="1" s="1"/>
  <c r="P242" i="1" a="1"/>
  <c r="P242" i="1" s="1"/>
  <c r="P243" i="1" a="1"/>
  <c r="P243" i="1" s="1"/>
  <c r="P244" i="1" a="1"/>
  <c r="P244" i="1" s="1"/>
  <c r="P245" i="1" a="1"/>
  <c r="P245" i="1" s="1"/>
  <c r="P246" i="1" a="1"/>
  <c r="P246" i="1" s="1"/>
  <c r="P247" i="1" a="1"/>
  <c r="P247" i="1" s="1"/>
  <c r="P248" i="1" a="1"/>
  <c r="P248" i="1" s="1"/>
  <c r="P249" i="1" a="1"/>
  <c r="P249" i="1" s="1"/>
  <c r="P250" i="1" a="1"/>
  <c r="P250" i="1" s="1"/>
  <c r="P251" i="1" a="1"/>
  <c r="P251" i="1" s="1"/>
  <c r="P252" i="1" a="1"/>
  <c r="P252" i="1" s="1"/>
  <c r="P253" i="1" a="1"/>
  <c r="P253" i="1" s="1"/>
  <c r="P254" i="1" a="1"/>
  <c r="P254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<sst xmlns="http://schemas.openxmlformats.org/spreadsheetml/2006/main" count="1103" uniqueCount="257">
  <si>
    <t>Propriétaire</t>
  </si>
  <si>
    <t>Locataire</t>
  </si>
  <si>
    <t>Travaux à réaliser</t>
  </si>
  <si>
    <t>Facture</t>
  </si>
  <si>
    <t>Demande N°1</t>
  </si>
  <si>
    <t>Demande N°3</t>
  </si>
  <si>
    <t>Demande N°2</t>
  </si>
  <si>
    <t>Devis N°1</t>
  </si>
  <si>
    <t xml:space="preserve">Reçu le : </t>
  </si>
  <si>
    <t xml:space="preserve">Numéro : </t>
  </si>
  <si>
    <t xml:space="preserve">Montant: </t>
  </si>
  <si>
    <t>Devis N°2</t>
  </si>
  <si>
    <t>TOOLIEH</t>
  </si>
  <si>
    <t>DUNLAVEY</t>
  </si>
  <si>
    <t>WALTER</t>
  </si>
  <si>
    <t>LAUDAN</t>
  </si>
  <si>
    <t>ROBERT</t>
  </si>
  <si>
    <t>PORTER</t>
  </si>
  <si>
    <t>NEAU le 17/10/2022 (Collab)</t>
  </si>
  <si>
    <t>Devis N°3</t>
  </si>
  <si>
    <t>LACAZE</t>
  </si>
  <si>
    <t>BRIAN</t>
  </si>
  <si>
    <t>DESBATS</t>
  </si>
  <si>
    <t>SMYTH</t>
  </si>
  <si>
    <t>DENIS</t>
  </si>
  <si>
    <t>CAAMANO</t>
  </si>
  <si>
    <t>Hotte + Prise electrique non fonctionnelle Le convecteur de la SdB</t>
  </si>
  <si>
    <t>DEV-2022-0456</t>
  </si>
  <si>
    <t>PERENNES</t>
  </si>
  <si>
    <t>FONTAINE</t>
  </si>
  <si>
    <t>*Problème d'humidité, joint déjà noircis posés par AVS</t>
  </si>
  <si>
    <t>METAYER</t>
  </si>
  <si>
    <t>DAMAISON</t>
  </si>
  <si>
    <t>DAGRAN</t>
  </si>
  <si>
    <t>SIWINSKI</t>
  </si>
  <si>
    <t>*Remplacement du robinet d'arrivée d'eau</t>
  </si>
  <si>
    <t>LE PROVOST</t>
  </si>
  <si>
    <t>BOUABIDI</t>
  </si>
  <si>
    <t>*Problème de ballon d'eau chaude qui n'a soit pas d'eau chaude soit pas de pression</t>
  </si>
  <si>
    <t>*Vérification problème de moisissure + débarasser la cave (voir avec la propr.)</t>
  </si>
  <si>
    <t>*Problème sur un volet de chambre</t>
  </si>
  <si>
    <t>*Volet electrique ne se remonte pas (La francilienne les à surement posés il ya un an)</t>
  </si>
  <si>
    <t>*Faire le ramonage de la cheminée du peole à bois</t>
  </si>
  <si>
    <t>*Les convecteurs electriques ne fonctionnent pas, avoir sur le table le boitié PILOTECO</t>
  </si>
  <si>
    <t xml:space="preserve">MENIL </t>
  </si>
  <si>
    <t>GUEYE</t>
  </si>
  <si>
    <t>*Tous les robinets des radiateurs sont à changer</t>
  </si>
  <si>
    <t>NARDI</t>
  </si>
  <si>
    <t>DURET</t>
  </si>
  <si>
    <t>*Réglage des fenêtres</t>
  </si>
  <si>
    <t>DEV-2022-0534</t>
  </si>
  <si>
    <t>Société</t>
  </si>
  <si>
    <t>FPC (Collab)</t>
  </si>
  <si>
    <t>NEAU (Collab)</t>
  </si>
  <si>
    <t>PATOUX (Collab)</t>
  </si>
  <si>
    <t>MOREAU (Collab)</t>
  </si>
  <si>
    <t>CTB - GUILLAUME (Mail)</t>
  </si>
  <si>
    <t>AP ELEC (Mail)</t>
  </si>
  <si>
    <t>SOFRATHERM (Mail)</t>
  </si>
  <si>
    <t>DA SILVA FERMETURES (Mail)</t>
  </si>
  <si>
    <t>ESTIENNES</t>
  </si>
  <si>
    <t>FORGO</t>
  </si>
  <si>
    <t>*Réparation / Remplacement Store défecteux</t>
  </si>
  <si>
    <t>Répar'Store (Collab)</t>
  </si>
  <si>
    <t>VILHELMSEN</t>
  </si>
  <si>
    <t>CHARRADA</t>
  </si>
  <si>
    <t>*Parquet qui gondole</t>
  </si>
  <si>
    <t>LE HER</t>
  </si>
  <si>
    <t>BALMELLE</t>
  </si>
  <si>
    <t>*Contre devis (aphatherm)</t>
  </si>
  <si>
    <t>CHAUDEY</t>
  </si>
  <si>
    <t>RAPOSO</t>
  </si>
  <si>
    <t>*DEVIS 35€ + 33€</t>
  </si>
  <si>
    <t xml:space="preserve"> 69,00€HT</t>
  </si>
  <si>
    <t>BARROIS</t>
  </si>
  <si>
    <t>DEMBELE</t>
  </si>
  <si>
    <t>*Problème de reglage volet</t>
  </si>
  <si>
    <t>AMMAR</t>
  </si>
  <si>
    <t>*Problème electrique sur plaque de cuisson + fuite sur le groupe de sécurité</t>
  </si>
  <si>
    <t>PAULIC</t>
  </si>
  <si>
    <t>LEFEVRE</t>
  </si>
  <si>
    <t xml:space="preserve">* Problème sur WC + L'autre WC qui fuit + Vérifié la porte du placard </t>
  </si>
  <si>
    <t>MERLE</t>
  </si>
  <si>
    <t>ZABICKI</t>
  </si>
  <si>
    <t>*Remplacement des fenetres d'une des chambres</t>
  </si>
  <si>
    <t>KLETT</t>
  </si>
  <si>
    <t>RAJENDIRAN</t>
  </si>
  <si>
    <t>FAC-2022-0374</t>
  </si>
  <si>
    <t>D-182-65-001465</t>
  </si>
  <si>
    <t>FC3150</t>
  </si>
  <si>
    <t>DE-2210-64768</t>
  </si>
  <si>
    <t>VIDIL</t>
  </si>
  <si>
    <t>LAW-KAM</t>
  </si>
  <si>
    <t>*Lave vaisselle qui fuit</t>
  </si>
  <si>
    <t>Rougé (Mail)</t>
  </si>
  <si>
    <t xml:space="preserve"> </t>
  </si>
  <si>
    <t>LARGILLET</t>
  </si>
  <si>
    <t>SIATHERM</t>
  </si>
  <si>
    <t>Siatherm</t>
  </si>
  <si>
    <t>131446/22/jcj/sb</t>
  </si>
  <si>
    <t>*Fuite local GERTOP</t>
  </si>
  <si>
    <t>*Problème store manuel (collab = KLETT)</t>
  </si>
  <si>
    <t>LAUNAY</t>
  </si>
  <si>
    <t>LE VIZON</t>
  </si>
  <si>
    <t>*Problème écoulement WC</t>
  </si>
  <si>
    <t>*Ballon d'eau chaude goutte à goutte</t>
  </si>
  <si>
    <t>Facture 079</t>
  </si>
  <si>
    <t xml:space="preserve">*Problème d'humidité, murs moisis </t>
  </si>
  <si>
    <t>DEV-2022-0547</t>
  </si>
  <si>
    <t>DEV-2022-0548</t>
  </si>
  <si>
    <t>CARPENTIER</t>
  </si>
  <si>
    <t>NDANFE</t>
  </si>
  <si>
    <t>*Probleme sur fenêtre</t>
  </si>
  <si>
    <t>Dev 29161</t>
  </si>
  <si>
    <t>BLOWFIELD</t>
  </si>
  <si>
    <t>*Remise en etat du placard de l'entrée</t>
  </si>
  <si>
    <t>CODIN</t>
  </si>
  <si>
    <t>*Probleme de fermeture de la porte (electricité)</t>
  </si>
  <si>
    <t>Dev 29162</t>
  </si>
  <si>
    <t>DEV00001480</t>
  </si>
  <si>
    <t>510,00 HT €</t>
  </si>
  <si>
    <t>D-021-70-007275</t>
  </si>
  <si>
    <t>AKINTUNDE</t>
  </si>
  <si>
    <t>GLAS</t>
  </si>
  <si>
    <t>* Deux volets bloqués en position basse</t>
  </si>
  <si>
    <t>D-021-18-006956</t>
  </si>
  <si>
    <t>ROBIN</t>
  </si>
  <si>
    <t>PY</t>
  </si>
  <si>
    <t>*Devis demandé pour rempalcement des fenêtres</t>
  </si>
  <si>
    <t>LORENOV</t>
  </si>
  <si>
    <t>DEV-2022-0550</t>
  </si>
  <si>
    <t>HT 485 / 220 €</t>
  </si>
  <si>
    <t>0,00 € (SAV)</t>
  </si>
  <si>
    <t>NEAU (collab) le 04/11/2022</t>
  </si>
  <si>
    <t>DEV-2022-0567</t>
  </si>
  <si>
    <t>FAYETON (Charles)</t>
  </si>
  <si>
    <t>SEKOUR</t>
  </si>
  <si>
    <t>*Remise en état de la chaudière</t>
  </si>
  <si>
    <t>(MAIL)</t>
  </si>
  <si>
    <t>415,00 € HT</t>
  </si>
  <si>
    <t>DC0657</t>
  </si>
  <si>
    <t>NICOLAS</t>
  </si>
  <si>
    <t>CLAVEL</t>
  </si>
  <si>
    <t>*Fuite sur Arrivée d'eau de la cuisine</t>
  </si>
  <si>
    <t>Meilleurs Plombiers</t>
  </si>
  <si>
    <t xml:space="preserve">D4 </t>
  </si>
  <si>
    <t>ZELLAL</t>
  </si>
  <si>
    <t>*Problème de volet bois très abîmé</t>
  </si>
  <si>
    <t>MORENO</t>
  </si>
  <si>
    <t>FOYER</t>
  </si>
  <si>
    <t>*Taille des haies</t>
  </si>
  <si>
    <t>Urban Paysage</t>
  </si>
  <si>
    <t>DSI175112022</t>
  </si>
  <si>
    <t xml:space="preserve">FAYETON </t>
  </si>
  <si>
    <t>D'ASCOLI</t>
  </si>
  <si>
    <t>*Probleme de chaudière</t>
  </si>
  <si>
    <t>FC3173</t>
  </si>
  <si>
    <t>BELABBAS</t>
  </si>
  <si>
    <t>*Vérification de la VMC</t>
  </si>
  <si>
    <t>Go Clim</t>
  </si>
  <si>
    <t>IDF ARTISAN</t>
  </si>
  <si>
    <t xml:space="preserve"> DEV-2022-0500</t>
  </si>
  <si>
    <t xml:space="preserve"> DEV-2022-0571</t>
  </si>
  <si>
    <t>LORENOV (Mail) 04/11/2022</t>
  </si>
  <si>
    <t>DEVIS N°D22211</t>
  </si>
  <si>
    <t>DUFOUR</t>
  </si>
  <si>
    <t>AVS (Collab)</t>
  </si>
  <si>
    <t>AG101122</t>
  </si>
  <si>
    <t>D-021-32-007330</t>
  </si>
  <si>
    <t>DOUDON</t>
  </si>
  <si>
    <t>BOUFIDJELINE</t>
  </si>
  <si>
    <t>*Fuite arrivée d'eau froide SdB</t>
  </si>
  <si>
    <t>FAIRFAIR group</t>
  </si>
  <si>
    <t>Meilleurs Plombiers (15/11/2022)</t>
  </si>
  <si>
    <t>FAC-2022-0406</t>
  </si>
  <si>
    <t>*Arrivée d'eau derrire le lave-vaiselle.</t>
  </si>
  <si>
    <t>JALIL</t>
  </si>
  <si>
    <t>JEAN</t>
  </si>
  <si>
    <t>*Remplacement de la chaudière</t>
  </si>
  <si>
    <t>AlphaTherm</t>
  </si>
  <si>
    <t>HUNAULT/DUMETZ</t>
  </si>
  <si>
    <t>FAC-2022-0408</t>
  </si>
  <si>
    <t>CU2211-00065</t>
  </si>
  <si>
    <t>RIVAULT</t>
  </si>
  <si>
    <t>MIRANDE</t>
  </si>
  <si>
    <t>*Fuite sur le bidet</t>
  </si>
  <si>
    <t>DUMETZ</t>
  </si>
  <si>
    <t>*Vérification de la toiture</t>
  </si>
  <si>
    <t>Christophe Couvreur</t>
  </si>
  <si>
    <t>Christian TAVAREZ</t>
  </si>
  <si>
    <t>AJODHA</t>
  </si>
  <si>
    <t xml:space="preserve">LAAGHOUITI </t>
  </si>
  <si>
    <t>*Probleme sur WC</t>
  </si>
  <si>
    <t>POUSSIN</t>
  </si>
  <si>
    <t>LEGUAY</t>
  </si>
  <si>
    <t>*Réparation tête de radiateur</t>
  </si>
  <si>
    <t>N° D22110068</t>
  </si>
  <si>
    <t>GUIBE</t>
  </si>
  <si>
    <t>RENOU</t>
  </si>
  <si>
    <t>*Serrure de la cave</t>
  </si>
  <si>
    <t>BERNARD</t>
  </si>
  <si>
    <t>KANOUNE</t>
  </si>
  <si>
    <t xml:space="preserve">*Devis demandé pour divers problèmes </t>
  </si>
  <si>
    <t>F2022-1023</t>
  </si>
  <si>
    <t>(?) 360,00 €</t>
  </si>
  <si>
    <t>ADRASTE</t>
  </si>
  <si>
    <t>*Convecteur décroché du mur</t>
  </si>
  <si>
    <t>N° : DEV00001523</t>
  </si>
  <si>
    <t>MMP CHATOU</t>
  </si>
  <si>
    <t>GAUTHIER</t>
  </si>
  <si>
    <t>AP ELEC (Collab)</t>
  </si>
  <si>
    <t>* Un des radiateur ne fonctionne plus</t>
  </si>
  <si>
    <t>DEV-2022-0632</t>
  </si>
  <si>
    <t>VOLCO</t>
  </si>
  <si>
    <t>ROMBY</t>
  </si>
  <si>
    <t>*Moisissure dans la chambre</t>
  </si>
  <si>
    <t>HOUENAOU</t>
  </si>
  <si>
    <t>*Enlevement du Bidet</t>
  </si>
  <si>
    <t>*Probleme de pressions d'eau dans les étages suppérieurs + refection des joints</t>
  </si>
  <si>
    <t>DSI1200112022</t>
  </si>
  <si>
    <t>ROGER</t>
  </si>
  <si>
    <t>TOUKO</t>
  </si>
  <si>
    <t>*Problème de ballon d'eau chaude WC et chauffage</t>
  </si>
  <si>
    <t>SERRE</t>
  </si>
  <si>
    <t>(VACANT)</t>
  </si>
  <si>
    <t>*Serrure du box souterrain</t>
  </si>
  <si>
    <t>Patrick ROCHE (01/12/2022)</t>
  </si>
  <si>
    <t>DEV-2022-0646</t>
  </si>
  <si>
    <t>EDMA VIAN</t>
  </si>
  <si>
    <t>BOMMARITO</t>
  </si>
  <si>
    <t>*Rempalcement de la baignoire contre une douche</t>
  </si>
  <si>
    <t>SDSV (Collab)</t>
  </si>
  <si>
    <t>Meilleurs Plombiers (Collab)</t>
  </si>
  <si>
    <t>Biscueil Renovation (Mail)</t>
  </si>
  <si>
    <t>*Vérification volet + fenetre</t>
  </si>
  <si>
    <t>PEUTAT</t>
  </si>
  <si>
    <t>ISMALDJY</t>
  </si>
  <si>
    <t>*Elagage des arbres qui gênent les pietons</t>
  </si>
  <si>
    <t xml:space="preserve"> DEV-2022-0607</t>
  </si>
  <si>
    <t>FAC-2022-0411</t>
  </si>
  <si>
    <t>N°154951</t>
  </si>
  <si>
    <t>FAC-2022-0390</t>
  </si>
  <si>
    <t>BOISSY - GROS</t>
  </si>
  <si>
    <t>ASS. AURORE</t>
  </si>
  <si>
    <t xml:space="preserve">*Fuite sur la chasse d'eau </t>
  </si>
  <si>
    <t>N° 2022120001</t>
  </si>
  <si>
    <t>HUET</t>
  </si>
  <si>
    <t>*Fuite dans le mur, la plainte se décolle</t>
  </si>
  <si>
    <t>CTB - GUILLAUME (Collab)</t>
  </si>
  <si>
    <t>CUQ (Bonnenfant)</t>
  </si>
  <si>
    <t>FC3232</t>
  </si>
  <si>
    <t>DEV-2022-0653</t>
  </si>
  <si>
    <t xml:space="preserve"> DEV00001538</t>
  </si>
  <si>
    <t>N/A</t>
  </si>
  <si>
    <t>DEV-2022-0617</t>
  </si>
  <si>
    <t>proprietaire</t>
  </si>
  <si>
    <t>locataire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</si>
</sst>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8" formatCode="#,##0.00\ &quot;€&quot;;[Red]\-#,##0.00\ &quot;€&quot;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i/>
      <sz val="11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330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92D050"/>
        <bgColor indexed="64"/>
      </patternFill>
    </fill>
  </fills>
  <borders count="40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57">
    <xf numFmtId="0" fontId="0" fillId="0" borderId="0" xfId="0"/>
    <xf numFmtId="0" fontId="1" fillId="2" borderId="2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0" fontId="2" fillId="3" borderId="4" xfId="0" applyFont="1" applyFill="1" applyBorder="1" applyAlignment="1">
      <alignment horizontal="left" vertical="center"/>
    </xf>
    <xf numFmtId="0" fontId="2" fillId="3" borderId="7" xfId="0" applyFont="1" applyFill="1" applyBorder="1" applyAlignment="1">
      <alignment horizontal="left" vertical="center"/>
    </xf>
    <xf numFmtId="0" fontId="2" fillId="3" borderId="5" xfId="0" applyFont="1" applyFill="1" applyBorder="1" applyAlignment="1">
      <alignment horizontal="right" vertical="center"/>
    </xf>
    <xf numFmtId="0" fontId="2" fillId="3" borderId="6" xfId="0" applyFont="1" applyFill="1" applyBorder="1" applyAlignment="1">
      <alignment horizontal="right" vertical="center"/>
    </xf>
    <xf numFmtId="0" fontId="2" fillId="3" borderId="8" xfId="0" applyFont="1" applyFill="1" applyBorder="1" applyAlignment="1">
      <alignment horizontal="right" vertical="center"/>
    </xf>
    <xf numFmtId="0" fontId="2" fillId="4" borderId="4" xfId="0" applyFont="1" applyFill="1" applyBorder="1" applyAlignment="1">
      <alignment horizontal="right" vertical="center"/>
    </xf>
    <xf numFmtId="8" fontId="2" fillId="4" borderId="7" xfId="0" applyNumberFormat="1" applyFont="1" applyFill="1" applyBorder="1" applyAlignment="1">
      <alignment horizontal="right" vertical="center"/>
    </xf>
    <xf numFmtId="0" fontId="1" fillId="0" borderId="0" xfId="0" applyFont="1" applyAlignment="1">
      <alignment horizontal="center" vertical="center" wrapText="1"/>
    </xf>
    <xf numFmtId="14" fontId="2" fillId="4" borderId="5" xfId="0" applyNumberFormat="1" applyFont="1" applyFill="1" applyBorder="1" applyAlignment="1">
      <alignment horizontal="right" vertical="center"/>
    </xf>
    <xf numFmtId="0" fontId="2" fillId="4" borderId="6" xfId="0" applyFont="1" applyFill="1" applyBorder="1" applyAlignment="1">
      <alignment horizontal="right" vertical="center"/>
    </xf>
    <xf numFmtId="8" fontId="2" fillId="4" borderId="8" xfId="0" applyNumberFormat="1" applyFont="1" applyFill="1" applyBorder="1" applyAlignment="1">
      <alignment horizontal="right" vertical="center"/>
    </xf>
    <xf numFmtId="0" fontId="2" fillId="3" borderId="22" xfId="0" applyFont="1" applyFill="1" applyBorder="1" applyAlignment="1">
      <alignment horizontal="right" vertical="center"/>
    </xf>
    <xf numFmtId="0" fontId="2" fillId="3" borderId="23" xfId="0" applyFont="1" applyFill="1" applyBorder="1" applyAlignment="1">
      <alignment horizontal="left" vertical="center"/>
    </xf>
    <xf numFmtId="0" fontId="2" fillId="3" borderId="21" xfId="0" applyFont="1" applyFill="1" applyBorder="1" applyAlignment="1">
      <alignment horizontal="right" vertical="center"/>
    </xf>
    <xf numFmtId="0" fontId="0" fillId="0" borderId="0" xfId="0" applyAlignment="1">
      <alignment horizontal="right"/>
    </xf>
    <xf numFmtId="0" fontId="2" fillId="4" borderId="5" xfId="0" applyFont="1" applyFill="1" applyBorder="1" applyAlignment="1">
      <alignment horizontal="right" vertical="center"/>
    </xf>
    <xf numFmtId="0" fontId="2" fillId="4" borderId="8" xfId="0" applyFont="1" applyFill="1" applyBorder="1" applyAlignment="1">
      <alignment horizontal="right" vertical="center"/>
    </xf>
    <xf numFmtId="0" fontId="0" fillId="0" borderId="8" xfId="0" applyBorder="1"/>
    <xf numFmtId="3" fontId="2" fillId="4" borderId="6" xfId="0" applyNumberFormat="1" applyFont="1" applyFill="1" applyBorder="1" applyAlignment="1">
      <alignment horizontal="right" vertical="center"/>
    </xf>
    <xf numFmtId="0" fontId="2" fillId="5" borderId="5" xfId="0" applyFont="1" applyFill="1" applyBorder="1" applyAlignment="1">
      <alignment horizontal="right" vertical="center"/>
    </xf>
    <xf numFmtId="0" fontId="2" fillId="5" borderId="6" xfId="0" applyFont="1" applyFill="1" applyBorder="1" applyAlignment="1">
      <alignment horizontal="right" vertical="center"/>
    </xf>
    <xf numFmtId="0" fontId="2" fillId="5" borderId="8" xfId="0" applyFont="1" applyFill="1" applyBorder="1" applyAlignment="1">
      <alignment horizontal="right" vertical="center"/>
    </xf>
    <xf numFmtId="0" fontId="2" fillId="4" borderId="24" xfId="0" applyFont="1" applyFill="1" applyBorder="1" applyAlignment="1">
      <alignment horizontal="left" vertical="center"/>
    </xf>
    <xf numFmtId="0" fontId="2" fillId="4" borderId="25" xfId="0" applyFont="1" applyFill="1" applyBorder="1" applyAlignment="1">
      <alignment horizontal="left" vertical="center"/>
    </xf>
    <xf numFmtId="0" fontId="2" fillId="4" borderId="26" xfId="0" applyFont="1" applyFill="1" applyBorder="1" applyAlignment="1">
      <alignment horizontal="left" vertical="center"/>
    </xf>
    <xf numFmtId="0" fontId="2" fillId="3" borderId="24" xfId="0" applyFont="1" applyFill="1" applyBorder="1" applyAlignment="1">
      <alignment horizontal="left" vertical="center"/>
    </xf>
    <xf numFmtId="0" fontId="2" fillId="3" borderId="25" xfId="0" applyFont="1" applyFill="1" applyBorder="1" applyAlignment="1">
      <alignment horizontal="left" vertical="center"/>
    </xf>
    <xf numFmtId="0" fontId="2" fillId="3" borderId="26" xfId="0" applyFont="1" applyFill="1" applyBorder="1" applyAlignment="1">
      <alignment horizontal="left" vertical="center"/>
    </xf>
    <xf numFmtId="0" fontId="2" fillId="3" borderId="27" xfId="0" applyFont="1" applyFill="1" applyBorder="1" applyAlignment="1">
      <alignment horizontal="left" vertical="center"/>
    </xf>
    <xf numFmtId="0" fontId="2" fillId="3" borderId="28" xfId="0" applyFont="1" applyFill="1" applyBorder="1" applyAlignment="1">
      <alignment horizontal="left" vertical="center"/>
    </xf>
    <xf numFmtId="0" fontId="2" fillId="5" borderId="24" xfId="0" applyFont="1" applyFill="1" applyBorder="1" applyAlignment="1">
      <alignment horizontal="left" vertical="center"/>
    </xf>
    <xf numFmtId="0" fontId="2" fillId="5" borderId="25" xfId="0" applyFont="1" applyFill="1" applyBorder="1" applyAlignment="1">
      <alignment horizontal="left" vertical="center"/>
    </xf>
    <xf numFmtId="0" fontId="2" fillId="5" borderId="26" xfId="0" applyFont="1" applyFill="1" applyBorder="1" applyAlignment="1">
      <alignment horizontal="left" vertical="center"/>
    </xf>
    <xf numFmtId="0" fontId="2" fillId="3" borderId="29" xfId="0" applyFont="1" applyFill="1" applyBorder="1" applyAlignment="1">
      <alignment horizontal="left" vertical="center"/>
    </xf>
    <xf numFmtId="0" fontId="2" fillId="4" borderId="21" xfId="0" applyFont="1" applyFill="1" applyBorder="1" applyAlignment="1">
      <alignment horizontal="right" vertical="center"/>
    </xf>
    <xf numFmtId="14" fontId="2" fillId="5" borderId="5" xfId="0" applyNumberFormat="1" applyFont="1" applyFill="1" applyBorder="1" applyAlignment="1">
      <alignment horizontal="right" vertical="center"/>
    </xf>
    <xf numFmtId="8" fontId="2" fillId="5" borderId="8" xfId="0" applyNumberFormat="1" applyFont="1" applyFill="1" applyBorder="1" applyAlignment="1">
      <alignment horizontal="right" vertical="center"/>
    </xf>
    <xf numFmtId="0" fontId="2" fillId="5" borderId="21" xfId="0" applyFont="1" applyFill="1" applyBorder="1" applyAlignment="1">
      <alignment horizontal="right" vertical="center"/>
    </xf>
    <xf numFmtId="0" fontId="2" fillId="5" borderId="28" xfId="0" applyFont="1" applyFill="1" applyBorder="1" applyAlignment="1">
      <alignment horizontal="left" vertical="center"/>
    </xf>
    <xf numFmtId="0" fontId="2" fillId="5" borderId="22" xfId="0" applyFont="1" applyFill="1" applyBorder="1" applyAlignment="1">
      <alignment horizontal="right" vertical="center"/>
    </xf>
    <xf numFmtId="0" fontId="2" fillId="5" borderId="29" xfId="0" applyFont="1" applyFill="1" applyBorder="1" applyAlignment="1">
      <alignment horizontal="left" vertical="center"/>
    </xf>
    <xf numFmtId="0" fontId="0" fillId="5" borderId="8" xfId="0" applyFill="1" applyBorder="1"/>
    <xf numFmtId="0" fontId="2" fillId="4" borderId="28" xfId="0" applyFont="1" applyFill="1" applyBorder="1" applyAlignment="1">
      <alignment horizontal="left" vertical="center"/>
    </xf>
    <xf numFmtId="14" fontId="2" fillId="4" borderId="21" xfId="0" applyNumberFormat="1" applyFont="1" applyFill="1" applyBorder="1" applyAlignment="1">
      <alignment horizontal="right" vertical="center"/>
    </xf>
    <xf numFmtId="0" fontId="0" fillId="4" borderId="30" xfId="0" applyFill="1" applyBorder="1" applyAlignment="1">
      <alignment horizontal="right"/>
    </xf>
    <xf numFmtId="0" fontId="2" fillId="4" borderId="22" xfId="0" applyFont="1" applyFill="1" applyBorder="1" applyAlignment="1">
      <alignment horizontal="right" vertical="center"/>
    </xf>
    <xf numFmtId="0" fontId="2" fillId="4" borderId="29" xfId="0" applyFont="1" applyFill="1" applyBorder="1" applyAlignment="1">
      <alignment horizontal="left" vertical="center"/>
    </xf>
    <xf numFmtId="8" fontId="0" fillId="4" borderId="8" xfId="0" applyNumberFormat="1" applyFill="1" applyBorder="1"/>
    <xf numFmtId="0" fontId="2" fillId="4" borderId="34" xfId="0" applyFont="1" applyFill="1" applyBorder="1" applyAlignment="1">
      <alignment horizontal="left" vertical="center"/>
    </xf>
    <xf numFmtId="0" fontId="2" fillId="4" borderId="35" xfId="0" applyFont="1" applyFill="1" applyBorder="1" applyAlignment="1">
      <alignment horizontal="left" vertical="center"/>
    </xf>
    <xf numFmtId="0" fontId="2" fillId="4" borderId="36" xfId="0" applyFont="1" applyFill="1" applyBorder="1" applyAlignment="1">
      <alignment horizontal="left" vertical="center"/>
    </xf>
    <xf numFmtId="0" fontId="2" fillId="4" borderId="37" xfId="0" applyFont="1" applyFill="1" applyBorder="1" applyAlignment="1">
      <alignment horizontal="left" vertical="center"/>
    </xf>
    <xf numFmtId="14" fontId="0" fillId="4" borderId="30" xfId="0" applyNumberFormat="1" applyFill="1" applyBorder="1" applyAlignment="1">
      <alignment horizontal="right"/>
    </xf>
    <xf numFmtId="0" fontId="2" fillId="3" borderId="37" xfId="0" applyFont="1" applyFill="1" applyBorder="1" applyAlignment="1">
      <alignment horizontal="left" vertical="center"/>
    </xf>
    <xf numFmtId="0" fontId="2" fillId="3" borderId="35" xfId="0" applyFont="1" applyFill="1" applyBorder="1" applyAlignment="1">
      <alignment horizontal="left" vertical="center"/>
    </xf>
    <xf numFmtId="0" fontId="2" fillId="3" borderId="36" xfId="0" applyFont="1" applyFill="1" applyBorder="1" applyAlignment="1">
      <alignment horizontal="left" vertical="center"/>
    </xf>
    <xf numFmtId="0" fontId="2" fillId="4" borderId="38" xfId="0" applyFont="1" applyFill="1" applyBorder="1" applyAlignment="1">
      <alignment horizontal="left" vertical="center"/>
    </xf>
    <xf numFmtId="14" fontId="0" fillId="4" borderId="21" xfId="0" applyNumberFormat="1" applyFill="1" applyBorder="1" applyAlignment="1">
      <alignment horizontal="right"/>
    </xf>
    <xf numFmtId="0" fontId="0" fillId="4" borderId="6" xfId="0" applyFill="1" applyBorder="1" applyAlignment="1">
      <alignment horizontal="right"/>
    </xf>
    <xf numFmtId="8" fontId="2" fillId="4" borderId="22" xfId="0" applyNumberFormat="1" applyFont="1" applyFill="1" applyBorder="1" applyAlignment="1">
      <alignment horizontal="right" vertical="center"/>
    </xf>
    <xf numFmtId="0" fontId="0" fillId="4" borderId="30" xfId="0" applyFill="1" applyBorder="1"/>
    <xf numFmtId="0" fontId="2" fillId="5" borderId="37" xfId="0" applyFont="1" applyFill="1" applyBorder="1" applyAlignment="1">
      <alignment horizontal="left" vertical="center"/>
    </xf>
    <xf numFmtId="0" fontId="2" fillId="5" borderId="35" xfId="0" applyFont="1" applyFill="1" applyBorder="1" applyAlignment="1">
      <alignment horizontal="left" vertical="center"/>
    </xf>
    <xf numFmtId="0" fontId="2" fillId="5" borderId="36" xfId="0" applyFont="1" applyFill="1" applyBorder="1" applyAlignment="1">
      <alignment horizontal="left" vertical="center"/>
    </xf>
    <xf numFmtId="0" fontId="2" fillId="2" borderId="37" xfId="0" applyFont="1" applyFill="1" applyBorder="1" applyAlignment="1">
      <alignment horizontal="left" vertical="center"/>
    </xf>
    <xf numFmtId="14" fontId="2" fillId="2" borderId="5" xfId="0" applyNumberFormat="1" applyFont="1" applyFill="1" applyBorder="1" applyAlignment="1">
      <alignment horizontal="right" vertical="center"/>
    </xf>
    <xf numFmtId="0" fontId="2" fillId="2" borderId="35" xfId="0" applyFont="1" applyFill="1" applyBorder="1" applyAlignment="1">
      <alignment horizontal="left" vertical="center"/>
    </xf>
    <xf numFmtId="0" fontId="2" fillId="2" borderId="6" xfId="0" applyFont="1" applyFill="1" applyBorder="1" applyAlignment="1">
      <alignment horizontal="right" vertical="center"/>
    </xf>
    <xf numFmtId="0" fontId="2" fillId="2" borderId="36" xfId="0" applyFont="1" applyFill="1" applyBorder="1" applyAlignment="1">
      <alignment horizontal="left" vertical="center"/>
    </xf>
    <xf numFmtId="8" fontId="2" fillId="2" borderId="8" xfId="0" applyNumberFormat="1" applyFont="1" applyFill="1" applyBorder="1" applyAlignment="1">
      <alignment horizontal="right" vertical="center"/>
    </xf>
    <xf numFmtId="0" fontId="2" fillId="5" borderId="34" xfId="0" applyFont="1" applyFill="1" applyBorder="1" applyAlignment="1">
      <alignment horizontal="left" vertical="center"/>
    </xf>
    <xf numFmtId="0" fontId="2" fillId="3" borderId="34" xfId="0" applyFont="1" applyFill="1" applyBorder="1" applyAlignment="1">
      <alignment horizontal="left" vertical="center"/>
    </xf>
    <xf numFmtId="14" fontId="2" fillId="5" borderId="21" xfId="0" applyNumberFormat="1" applyFont="1" applyFill="1" applyBorder="1" applyAlignment="1">
      <alignment horizontal="right" vertical="center"/>
    </xf>
    <xf numFmtId="0" fontId="2" fillId="6" borderId="34" xfId="0" applyFont="1" applyFill="1" applyBorder="1" applyAlignment="1">
      <alignment horizontal="left" vertical="center"/>
    </xf>
    <xf numFmtId="14" fontId="2" fillId="6" borderId="21" xfId="0" applyNumberFormat="1" applyFont="1" applyFill="1" applyBorder="1" applyAlignment="1">
      <alignment horizontal="right" vertical="center"/>
    </xf>
    <xf numFmtId="0" fontId="2" fillId="6" borderId="35" xfId="0" applyFont="1" applyFill="1" applyBorder="1" applyAlignment="1">
      <alignment horizontal="left" vertical="center"/>
    </xf>
    <xf numFmtId="0" fontId="2" fillId="6" borderId="6" xfId="0" applyFont="1" applyFill="1" applyBorder="1" applyAlignment="1">
      <alignment horizontal="right" vertical="center"/>
    </xf>
    <xf numFmtId="0" fontId="2" fillId="6" borderId="36" xfId="0" applyFont="1" applyFill="1" applyBorder="1" applyAlignment="1">
      <alignment horizontal="left" vertical="center"/>
    </xf>
    <xf numFmtId="8" fontId="2" fillId="6" borderId="8" xfId="0" applyNumberFormat="1" applyFont="1" applyFill="1" applyBorder="1" applyAlignment="1">
      <alignment horizontal="right" vertical="center"/>
    </xf>
    <xf numFmtId="0" fontId="2" fillId="4" borderId="39" xfId="0" applyFont="1" applyFill="1" applyBorder="1" applyAlignment="1">
      <alignment horizontal="left" vertical="center"/>
    </xf>
    <xf numFmtId="0" fontId="2" fillId="2" borderId="34" xfId="0" applyFont="1" applyFill="1" applyBorder="1" applyAlignment="1">
      <alignment horizontal="left" vertical="center"/>
    </xf>
    <xf numFmtId="14" fontId="2" fillId="2" borderId="21" xfId="0" applyNumberFormat="1" applyFont="1" applyFill="1" applyBorder="1" applyAlignment="1">
      <alignment horizontal="right" vertical="center"/>
    </xf>
    <xf numFmtId="0" fontId="2" fillId="3" borderId="38" xfId="0" applyFont="1" applyFill="1" applyBorder="1" applyAlignment="1">
      <alignment horizontal="left" vertical="center"/>
    </xf>
    <xf numFmtId="0" fontId="1" fillId="2" borderId="31" xfId="0" applyFont="1" applyFill="1" applyBorder="1" applyAlignment="1">
      <alignment horizontal="center" vertical="center" wrapText="1"/>
    </xf>
    <xf numFmtId="0" fontId="1" fillId="2" borderId="31" xfId="0" applyFont="1" applyFill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1" fillId="0" borderId="13" xfId="0" applyFont="1" applyBorder="1" applyAlignment="1">
      <alignment horizontal="center" vertical="center"/>
    </xf>
    <xf numFmtId="0" fontId="1" fillId="0" borderId="14" xfId="0" applyFont="1" applyBorder="1" applyAlignment="1">
      <alignment horizontal="center" vertical="center"/>
    </xf>
    <xf numFmtId="0" fontId="0" fillId="0" borderId="15" xfId="0" applyBorder="1" applyAlignment="1">
      <alignment horizontal="left" vertical="top" wrapText="1"/>
    </xf>
    <xf numFmtId="0" fontId="0" fillId="0" borderId="16" xfId="0" applyBorder="1" applyAlignment="1">
      <alignment horizontal="left" vertical="top" wrapText="1"/>
    </xf>
    <xf numFmtId="0" fontId="0" fillId="0" borderId="17" xfId="0" applyBorder="1" applyAlignment="1">
      <alignment horizontal="left" vertical="top" wrapText="1"/>
    </xf>
    <xf numFmtId="0" fontId="1" fillId="0" borderId="35" xfId="0" applyFont="1" applyBorder="1" applyAlignment="1">
      <alignment horizontal="center" vertical="center" wrapText="1"/>
    </xf>
    <xf numFmtId="0" fontId="1" fillId="0" borderId="36" xfId="0" applyFont="1" applyBorder="1" applyAlignment="1">
      <alignment horizontal="center" vertical="center" wrapText="1"/>
    </xf>
    <xf numFmtId="14" fontId="0" fillId="3" borderId="6" xfId="0" applyNumberFormat="1" applyFill="1" applyBorder="1" applyAlignment="1">
      <alignment horizontal="center" vertical="center" wrapText="1"/>
    </xf>
    <xf numFmtId="0" fontId="0" fillId="3" borderId="6" xfId="0" applyFill="1" applyBorder="1" applyAlignment="1">
      <alignment horizontal="center" vertical="center" wrapText="1"/>
    </xf>
    <xf numFmtId="0" fontId="0" fillId="3" borderId="8" xfId="0" applyFill="1" applyBorder="1" applyAlignment="1">
      <alignment horizontal="center" vertical="center" wrapText="1"/>
    </xf>
    <xf numFmtId="0" fontId="1" fillId="0" borderId="31" xfId="0" applyFont="1" applyBorder="1" applyAlignment="1">
      <alignment horizontal="center" vertical="center" wrapText="1"/>
    </xf>
    <xf numFmtId="0" fontId="1" fillId="0" borderId="32" xfId="0" applyFont="1" applyBorder="1" applyAlignment="1">
      <alignment horizontal="center" vertical="center" wrapText="1"/>
    </xf>
    <xf numFmtId="0" fontId="1" fillId="0" borderId="33" xfId="0" applyFont="1" applyBorder="1" applyAlignment="1">
      <alignment horizontal="center" vertical="center" wrapText="1"/>
    </xf>
    <xf numFmtId="0" fontId="1" fillId="0" borderId="18" xfId="0" applyFont="1" applyBorder="1" applyAlignment="1">
      <alignment horizontal="center" vertical="center" wrapText="1"/>
    </xf>
    <xf numFmtId="0" fontId="1" fillId="0" borderId="19" xfId="0" applyFont="1" applyBorder="1" applyAlignment="1">
      <alignment horizontal="center" vertical="center" wrapText="1"/>
    </xf>
    <xf numFmtId="0" fontId="1" fillId="0" borderId="20" xfId="0" applyFont="1" applyBorder="1" applyAlignment="1">
      <alignment horizontal="center" vertical="center" wrapText="1"/>
    </xf>
    <xf numFmtId="0" fontId="1" fillId="4" borderId="9" xfId="0" applyFont="1" applyFill="1" applyBorder="1" applyAlignment="1">
      <alignment horizontal="center" vertical="center"/>
    </xf>
    <xf numFmtId="0" fontId="1" fillId="4" borderId="10" xfId="0" applyFont="1" applyFill="1" applyBorder="1" applyAlignment="1">
      <alignment horizontal="center" vertical="center"/>
    </xf>
    <xf numFmtId="0" fontId="1" fillId="4" borderId="11" xfId="0" applyFont="1" applyFill="1" applyBorder="1" applyAlignment="1">
      <alignment horizontal="center" vertical="center"/>
    </xf>
    <xf numFmtId="0" fontId="3" fillId="4" borderId="12" xfId="0" applyFont="1" applyFill="1" applyBorder="1" applyAlignment="1">
      <alignment horizontal="center" vertical="center"/>
    </xf>
    <xf numFmtId="0" fontId="1" fillId="4" borderId="13" xfId="0" applyFont="1" applyFill="1" applyBorder="1" applyAlignment="1">
      <alignment horizontal="center" vertical="center"/>
    </xf>
    <xf numFmtId="0" fontId="1" fillId="4" borderId="14" xfId="0" applyFont="1" applyFill="1" applyBorder="1" applyAlignment="1">
      <alignment horizontal="center" vertical="center"/>
    </xf>
    <xf numFmtId="0" fontId="0" fillId="4" borderId="15" xfId="0" applyFill="1" applyBorder="1" applyAlignment="1">
      <alignment horizontal="left" vertical="top" wrapText="1"/>
    </xf>
    <xf numFmtId="0" fontId="0" fillId="4" borderId="16" xfId="0" applyFill="1" applyBorder="1" applyAlignment="1">
      <alignment horizontal="left" vertical="top" wrapText="1"/>
    </xf>
    <xf numFmtId="0" fontId="0" fillId="4" borderId="17" xfId="0" applyFill="1" applyBorder="1" applyAlignment="1">
      <alignment horizontal="left" vertical="top" wrapText="1"/>
    </xf>
    <xf numFmtId="0" fontId="1" fillId="4" borderId="35" xfId="0" applyFont="1" applyFill="1" applyBorder="1" applyAlignment="1">
      <alignment horizontal="center" vertical="center" wrapText="1"/>
    </xf>
    <xf numFmtId="14" fontId="0" fillId="4" borderId="6" xfId="0" applyNumberFormat="1" applyFill="1" applyBorder="1" applyAlignment="1">
      <alignment horizontal="center" vertical="center" wrapText="1"/>
    </xf>
    <xf numFmtId="0" fontId="0" fillId="4" borderId="6" xfId="0" applyFill="1" applyBorder="1" applyAlignment="1">
      <alignment horizontal="center" vertical="center" wrapText="1"/>
    </xf>
    <xf numFmtId="0" fontId="1" fillId="4" borderId="31" xfId="0" applyFont="1" applyFill="1" applyBorder="1" applyAlignment="1">
      <alignment horizontal="center" vertical="center" wrapText="1"/>
    </xf>
    <xf numFmtId="0" fontId="1" fillId="4" borderId="32" xfId="0" applyFont="1" applyFill="1" applyBorder="1" applyAlignment="1">
      <alignment horizontal="center" vertical="center" wrapText="1"/>
    </xf>
    <xf numFmtId="0" fontId="1" fillId="4" borderId="33" xfId="0" applyFont="1" applyFill="1" applyBorder="1" applyAlignment="1">
      <alignment horizontal="center" vertical="center" wrapText="1"/>
    </xf>
    <xf numFmtId="0" fontId="1" fillId="4" borderId="18" xfId="0" applyFont="1" applyFill="1" applyBorder="1" applyAlignment="1">
      <alignment horizontal="center" vertical="center" wrapText="1"/>
    </xf>
    <xf numFmtId="0" fontId="1" fillId="4" borderId="19" xfId="0" applyFont="1" applyFill="1" applyBorder="1" applyAlignment="1">
      <alignment horizontal="center" vertical="center" wrapText="1"/>
    </xf>
    <xf numFmtId="0" fontId="1" fillId="4" borderId="20" xfId="0" applyFont="1" applyFill="1" applyBorder="1" applyAlignment="1">
      <alignment horizontal="center" vertical="center" wrapText="1"/>
    </xf>
    <xf numFmtId="0" fontId="1" fillId="5" borderId="9" xfId="0" applyFont="1" applyFill="1" applyBorder="1" applyAlignment="1">
      <alignment horizontal="center" vertical="center"/>
    </xf>
    <xf numFmtId="0" fontId="1" fillId="5" borderId="10" xfId="0" applyFont="1" applyFill="1" applyBorder="1" applyAlignment="1">
      <alignment horizontal="center" vertical="center"/>
    </xf>
    <xf numFmtId="0" fontId="1" fillId="5" borderId="11" xfId="0" applyFont="1" applyFill="1" applyBorder="1" applyAlignment="1">
      <alignment horizontal="center" vertical="center"/>
    </xf>
    <xf numFmtId="0" fontId="1" fillId="5" borderId="12" xfId="0" applyFont="1" applyFill="1" applyBorder="1" applyAlignment="1">
      <alignment horizontal="center" vertical="center"/>
    </xf>
    <xf numFmtId="0" fontId="1" fillId="5" borderId="13" xfId="0" applyFont="1" applyFill="1" applyBorder="1" applyAlignment="1">
      <alignment horizontal="center" vertical="center"/>
    </xf>
    <xf numFmtId="0" fontId="1" fillId="5" borderId="14" xfId="0" applyFont="1" applyFill="1" applyBorder="1" applyAlignment="1">
      <alignment horizontal="center" vertical="center"/>
    </xf>
    <xf numFmtId="0" fontId="0" fillId="5" borderId="15" xfId="0" applyFill="1" applyBorder="1" applyAlignment="1">
      <alignment horizontal="left" vertical="top" wrapText="1"/>
    </xf>
    <xf numFmtId="0" fontId="0" fillId="5" borderId="16" xfId="0" applyFill="1" applyBorder="1" applyAlignment="1">
      <alignment horizontal="left" vertical="top" wrapText="1"/>
    </xf>
    <xf numFmtId="0" fontId="0" fillId="5" borderId="17" xfId="0" applyFill="1" applyBorder="1" applyAlignment="1">
      <alignment horizontal="left" vertical="top" wrapText="1"/>
    </xf>
    <xf numFmtId="0" fontId="1" fillId="5" borderId="35" xfId="0" applyFont="1" applyFill="1" applyBorder="1" applyAlignment="1">
      <alignment horizontal="center" vertical="center" wrapText="1"/>
    </xf>
    <xf numFmtId="14" fontId="0" fillId="5" borderId="6" xfId="0" applyNumberFormat="1" applyFill="1" applyBorder="1" applyAlignment="1">
      <alignment horizontal="center" vertical="center" wrapText="1"/>
    </xf>
    <xf numFmtId="0" fontId="0" fillId="5" borderId="6" xfId="0" applyFill="1" applyBorder="1" applyAlignment="1">
      <alignment horizontal="center" vertical="center" wrapText="1"/>
    </xf>
    <xf numFmtId="0" fontId="1" fillId="5" borderId="31" xfId="0" applyFont="1" applyFill="1" applyBorder="1" applyAlignment="1">
      <alignment horizontal="center" vertical="center" wrapText="1"/>
    </xf>
    <xf numFmtId="0" fontId="1" fillId="5" borderId="32" xfId="0" applyFont="1" applyFill="1" applyBorder="1" applyAlignment="1">
      <alignment horizontal="center" vertical="center" wrapText="1"/>
    </xf>
    <xf numFmtId="0" fontId="1" fillId="5" borderId="33" xfId="0" applyFont="1" applyFill="1" applyBorder="1" applyAlignment="1">
      <alignment horizontal="center" vertical="center" wrapText="1"/>
    </xf>
    <xf numFmtId="0" fontId="1" fillId="5" borderId="18" xfId="0" applyFont="1" applyFill="1" applyBorder="1" applyAlignment="1">
      <alignment horizontal="center" vertical="center" wrapText="1"/>
    </xf>
    <xf numFmtId="0" fontId="1" fillId="5" borderId="19" xfId="0" applyFont="1" applyFill="1" applyBorder="1" applyAlignment="1">
      <alignment horizontal="center" vertical="center" wrapText="1"/>
    </xf>
    <xf numFmtId="0" fontId="1" fillId="5" borderId="20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4" borderId="12" xfId="0" applyFont="1" applyFill="1" applyBorder="1" applyAlignment="1">
      <alignment horizontal="center" vertical="center"/>
    </xf>
    <xf numFmtId="14" fontId="0" fillId="0" borderId="18" xfId="0" applyNumberFormat="1" applyBorder="1" applyAlignment="1">
      <alignment horizontal="center" vertical="center" wrapText="1"/>
    </xf>
    <xf numFmtId="0" fontId="0" fillId="0" borderId="19" xfId="0" applyBorder="1" applyAlignment="1">
      <alignment horizontal="center" vertical="center" wrapText="1"/>
    </xf>
    <xf numFmtId="0" fontId="0" fillId="0" borderId="20" xfId="0" applyBorder="1" applyAlignment="1">
      <alignment horizontal="center" vertical="center" wrapText="1"/>
    </xf>
    <xf numFmtId="14" fontId="0" fillId="4" borderId="21" xfId="0" applyNumberFormat="1" applyFill="1" applyBorder="1" applyAlignment="1">
      <alignment horizontal="center" vertical="center" wrapText="1"/>
    </xf>
    <xf numFmtId="0" fontId="0" fillId="4" borderId="31" xfId="0" applyFill="1" applyBorder="1" applyAlignment="1">
      <alignment horizontal="center" vertical="center" wrapText="1"/>
    </xf>
    <xf numFmtId="0" fontId="0" fillId="4" borderId="32" xfId="0" applyFill="1" applyBorder="1" applyAlignment="1">
      <alignment horizontal="center" vertical="center" wrapText="1"/>
    </xf>
    <xf numFmtId="0" fontId="0" fillId="4" borderId="33" xfId="0" applyFill="1" applyBorder="1" applyAlignment="1">
      <alignment horizontal="center" vertical="center" wrapText="1"/>
    </xf>
    <xf numFmtId="0" fontId="1" fillId="4" borderId="34" xfId="0" applyFont="1" applyFill="1" applyBorder="1" applyAlignment="1">
      <alignment horizontal="center" vertical="center" wrapText="1"/>
    </xf>
    <xf numFmtId="0" fontId="0" fillId="7" borderId="0" xfId="0" applyFill="1"/>
  </cellXfs>
  <cellStyles count="1">
    <cellStyle name="Normal" xfId="0" builtinId="0"/>
  </cellStyles>
  <dxfs count="6">
    <dxf>
      <fill>
        <patternFill>
          <bgColor theme="5"/>
        </patternFill>
      </fill>
    </dxf>
    <dxf>
      <fill>
        <patternFill>
          <bgColor theme="5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79998168889431442"/>
        </patternFill>
      </fill>
    </dxf>
  </dxfs>
  <tableStyles count="0" defaultTableStyle="TableStyleMedium2" defaultPivotStyle="PivotStyleLight16"/>
  <colors>
    <mruColors>
      <color rgb="FFFF3300"/>
      <color rgb="FFE20000"/>
      <color rgb="FFD2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D149C14-17E2-4A60-A665-F2CF39B2188D}">
  <sheetPr filterMode="1"/>
  <dimension ref="A1:Q254"/>
  <sheetViews>
    <sheetView tabSelected="1" topLeftCell="E1" zoomScale="85" zoomScaleNormal="85" workbookViewId="0">
      <selection activeCell="Q272" sqref="Q272"/>
    </sheetView>
  </sheetViews>
  <sheetFormatPr baseColWidth="10" defaultRowHeight="14.4" x14ac:dyDescent="0.3"/>
  <cols>
    <col min="1" max="2" width="18.6640625" customWidth="1"/>
    <col min="3" max="3" width="45.6640625" customWidth="1"/>
    <col min="4" max="4" width="20.6640625" style="11" customWidth="1"/>
    <col min="5" max="7" width="20.6640625" customWidth="1"/>
    <col min="8" max="8" width="15.6640625" customWidth="1"/>
    <col min="9" max="9" width="15.6640625" style="18" customWidth="1"/>
    <col min="10" max="13" width="15.6640625" customWidth="1"/>
    <col min="14" max="14" width="11.5546875" customWidth="1"/>
    <col min="15" max="15" width="15.109375" customWidth="1"/>
    <col min="16" max="16" width="18.33203125" customWidth="1"/>
    <col min="17" max="17" width="20.33203125" customWidth="1"/>
  </cols>
  <sheetData>
    <row r="1" spans="1:17" ht="24.9" customHeight="1" thickBot="1" x14ac:dyDescent="0.35">
      <c r="A1" s="2" t="s">
        <v>0</v>
      </c>
      <c r="B1" s="1" t="s">
        <v>1</v>
      </c>
      <c r="C1" s="3" t="s">
        <v>2</v>
      </c>
      <c r="D1" s="87" t="s">
        <v>51</v>
      </c>
      <c r="E1" s="88" t="s">
        <v>4</v>
      </c>
      <c r="F1" s="2" t="s">
        <v>6</v>
      </c>
      <c r="G1" s="2" t="s">
        <v>5</v>
      </c>
      <c r="H1" s="145" t="s">
        <v>7</v>
      </c>
      <c r="I1" s="146"/>
      <c r="J1" s="145" t="s">
        <v>11</v>
      </c>
      <c r="K1" s="146"/>
      <c r="L1" s="145" t="s">
        <v>19</v>
      </c>
      <c r="M1" s="146"/>
      <c r="N1" s="145" t="s">
        <v>3</v>
      </c>
      <c r="O1" s="146"/>
      <c r="P1" s="156" t="s">
        <v>255</v>
      </c>
      <c r="Q1" s="156" t="s">
        <v>256</v>
      </c>
    </row>
    <row r="2" spans="1:17" ht="15" hidden="1" customHeight="1" x14ac:dyDescent="0.35">
      <c r="A2" s="109" t="s">
        <v>12</v>
      </c>
      <c r="B2" s="147" t="s">
        <v>13</v>
      </c>
      <c r="C2" s="115" t="s">
        <v>42</v>
      </c>
      <c r="D2" s="155" t="s">
        <v>52</v>
      </c>
      <c r="E2" s="151">
        <v>44840</v>
      </c>
      <c r="F2" s="121"/>
      <c r="G2" s="124"/>
      <c r="H2" s="52" t="s">
        <v>8</v>
      </c>
      <c r="I2" s="47"/>
      <c r="J2" s="52" t="s">
        <v>8</v>
      </c>
      <c r="K2" s="38"/>
      <c r="L2" s="52" t="s">
        <v>8</v>
      </c>
      <c r="M2" s="38"/>
      <c r="N2" s="26" t="s">
        <v>8</v>
      </c>
      <c r="O2" s="12">
        <v>44874</v>
      </c>
      <c r="P2" t="str" cm="1">
        <f t="array" ref="P2">IF(ROW($A1)&gt;MATCH(9^9,$E:$E)+1,"",IF(A2="",INDEX(A$2:A2,MAX(IF(A$2:A2&lt;&gt;"",ROW(A$2:A2)-1))),A2))</f>
        <v>TOOLIEH</v>
      </c>
      <c r="Q2" t="str" cm="1">
        <f t="array" ref="Q2">IF(ROW($A1)&gt;MATCH(9^9,$E:$E)+1,"",IF(B2="",INDEX(B$2:B2,MAX(IF(B$2:B2&lt;&gt;"",ROW(B$2:B2)-1))),B2))</f>
        <v>DUNLAVEY</v>
      </c>
    </row>
    <row r="3" spans="1:17" ht="15" hidden="1" thickBot="1" x14ac:dyDescent="0.35">
      <c r="A3" s="110"/>
      <c r="B3" s="113"/>
      <c r="C3" s="116"/>
      <c r="D3" s="118"/>
      <c r="E3" s="120"/>
      <c r="F3" s="122"/>
      <c r="G3" s="125"/>
      <c r="H3" s="53" t="s">
        <v>9</v>
      </c>
      <c r="I3" s="13"/>
      <c r="J3" s="53" t="s">
        <v>9</v>
      </c>
      <c r="K3" s="13"/>
      <c r="L3" s="53" t="s">
        <v>9</v>
      </c>
      <c r="M3" s="13"/>
      <c r="N3" s="27" t="s">
        <v>9</v>
      </c>
      <c r="O3" s="13" t="s">
        <v>156</v>
      </c>
      <c r="P3" t="str" cm="1">
        <f t="array" ref="P3">IF(ROW($A2)&gt;MATCH(9^9,$E:$E)+1,"",IF(A3="",INDEX(A$2:A3,MAX(IF(A$2:A3&lt;&gt;"",ROW(A$2:A3)-1))),A3))</f>
        <v>TOOLIEH</v>
      </c>
      <c r="Q3" t="str" cm="1">
        <f t="array" ref="Q3">IF(ROW($A2)&gt;MATCH(9^9,$E:$E)+1,"",IF(B3="",INDEX(B$2:B3,MAX(IF(B$2:B3&lt;&gt;"",ROW(B$2:B3)-1))),B3))</f>
        <v>DUNLAVEY</v>
      </c>
    </row>
    <row r="4" spans="1:17" ht="15" hidden="1" thickBot="1" x14ac:dyDescent="0.35">
      <c r="A4" s="111"/>
      <c r="B4" s="114"/>
      <c r="C4" s="117"/>
      <c r="D4" s="118"/>
      <c r="E4" s="120"/>
      <c r="F4" s="123"/>
      <c r="G4" s="126"/>
      <c r="H4" s="54" t="s">
        <v>10</v>
      </c>
      <c r="I4" s="20"/>
      <c r="J4" s="54" t="s">
        <v>10</v>
      </c>
      <c r="K4" s="20"/>
      <c r="L4" s="54" t="s">
        <v>10</v>
      </c>
      <c r="M4" s="20"/>
      <c r="N4" s="28" t="s">
        <v>10</v>
      </c>
      <c r="O4" s="14">
        <v>66</v>
      </c>
      <c r="P4" t="str" cm="1">
        <f t="array" ref="P4">IF(ROW($A3)&gt;MATCH(9^9,$E:$E)+1,"",IF(A4="",INDEX(A$2:A4,MAX(IF(A$2:A4&lt;&gt;"",ROW(A$2:A4)-1))),A4))</f>
        <v>TOOLIEH</v>
      </c>
      <c r="Q4" t="str" cm="1">
        <f t="array" ref="Q4">IF(ROW($A3)&gt;MATCH(9^9,$E:$E)+1,"",IF(B4="",INDEX(B$2:B4,MAX(IF(B$2:B4&lt;&gt;"",ROW(B$2:B4)-1))),B4))</f>
        <v>DUNLAVEY</v>
      </c>
    </row>
    <row r="5" spans="1:17" ht="15" hidden="1" customHeight="1" x14ac:dyDescent="0.35">
      <c r="A5" s="109" t="s">
        <v>14</v>
      </c>
      <c r="B5" s="147" t="s">
        <v>15</v>
      </c>
      <c r="C5" s="115" t="s">
        <v>41</v>
      </c>
      <c r="D5" s="118" t="s">
        <v>53</v>
      </c>
      <c r="E5" s="119">
        <v>44853</v>
      </c>
      <c r="F5" s="121"/>
      <c r="G5" s="124"/>
      <c r="H5" s="55" t="s">
        <v>8</v>
      </c>
      <c r="I5" s="12">
        <v>44870</v>
      </c>
      <c r="J5" s="55" t="s">
        <v>8</v>
      </c>
      <c r="K5" s="19"/>
      <c r="L5" s="55" t="s">
        <v>8</v>
      </c>
      <c r="M5" s="19"/>
      <c r="N5" s="26" t="s">
        <v>8</v>
      </c>
      <c r="O5" s="19"/>
      <c r="P5" t="str" cm="1">
        <f t="array" ref="P5">IF(ROW($A4)&gt;MATCH(9^9,$E:$E)+1,"",IF(A5="",INDEX(A$2:A5,MAX(IF(A$2:A5&lt;&gt;"",ROW(A$2:A5)-1))),A5))</f>
        <v>WALTER</v>
      </c>
      <c r="Q5" t="str" cm="1">
        <f t="array" ref="Q5">IF(ROW($A4)&gt;MATCH(9^9,$E:$E)+1,"",IF(B5="",INDEX(B$2:B5,MAX(IF(B$2:B5&lt;&gt;"",ROW(B$2:B5)-1))),B5))</f>
        <v>LAUDAN</v>
      </c>
    </row>
    <row r="6" spans="1:17" ht="15" hidden="1" customHeight="1" x14ac:dyDescent="0.35">
      <c r="A6" s="110"/>
      <c r="B6" s="113"/>
      <c r="C6" s="116"/>
      <c r="D6" s="118"/>
      <c r="E6" s="120"/>
      <c r="F6" s="122"/>
      <c r="G6" s="125"/>
      <c r="H6" s="53" t="s">
        <v>9</v>
      </c>
      <c r="I6" s="13"/>
      <c r="J6" s="53" t="s">
        <v>9</v>
      </c>
      <c r="K6" s="13"/>
      <c r="L6" s="53" t="s">
        <v>9</v>
      </c>
      <c r="M6" s="13"/>
      <c r="N6" s="27" t="s">
        <v>9</v>
      </c>
      <c r="O6" s="13"/>
      <c r="P6" t="str" cm="1">
        <f t="array" ref="P6">IF(ROW($A5)&gt;MATCH(9^9,$E:$E)+1,"",IF(A6="",INDEX(A$2:A6,MAX(IF(A$2:A6&lt;&gt;"",ROW(A$2:A6)-1))),A6))</f>
        <v>WALTER</v>
      </c>
      <c r="Q6" t="str" cm="1">
        <f t="array" ref="Q6">IF(ROW($A5)&gt;MATCH(9^9,$E:$E)+1,"",IF(B6="",INDEX(B$2:B6,MAX(IF(B$2:B6&lt;&gt;"",ROW(B$2:B6)-1))),B6))</f>
        <v>LAUDAN</v>
      </c>
    </row>
    <row r="7" spans="1:17" ht="15.75" hidden="1" customHeight="1" thickBot="1" x14ac:dyDescent="0.35">
      <c r="A7" s="111"/>
      <c r="B7" s="114"/>
      <c r="C7" s="117"/>
      <c r="D7" s="118"/>
      <c r="E7" s="120"/>
      <c r="F7" s="123"/>
      <c r="G7" s="126"/>
      <c r="H7" s="54" t="s">
        <v>10</v>
      </c>
      <c r="I7" s="20" t="s">
        <v>132</v>
      </c>
      <c r="J7" s="54" t="s">
        <v>10</v>
      </c>
      <c r="K7" s="20"/>
      <c r="L7" s="54" t="s">
        <v>10</v>
      </c>
      <c r="M7" s="20"/>
      <c r="N7" s="28" t="s">
        <v>10</v>
      </c>
      <c r="O7" s="20"/>
      <c r="P7" t="str" cm="1">
        <f t="array" ref="P7">IF(ROW($A6)&gt;MATCH(9^9,$E:$E)+1,"",IF(A7="",INDEX(A$2:A7,MAX(IF(A$2:A7&lt;&gt;"",ROW(A$2:A7)-1))),A7))</f>
        <v>WALTER</v>
      </c>
      <c r="Q7" t="str" cm="1">
        <f t="array" ref="Q7">IF(ROW($A6)&gt;MATCH(9^9,$E:$E)+1,"",IF(B7="",INDEX(B$2:B7,MAX(IF(B$2:B7&lt;&gt;"",ROW(B$2:B7)-1))),B7))</f>
        <v>LAUDAN</v>
      </c>
    </row>
    <row r="8" spans="1:17" ht="15" hidden="1" customHeight="1" x14ac:dyDescent="0.35">
      <c r="A8" s="109" t="s">
        <v>16</v>
      </c>
      <c r="B8" s="147" t="s">
        <v>17</v>
      </c>
      <c r="C8" s="115" t="s">
        <v>40</v>
      </c>
      <c r="D8" s="118" t="s">
        <v>53</v>
      </c>
      <c r="E8" s="119">
        <v>44851</v>
      </c>
      <c r="F8" s="152" t="s">
        <v>18</v>
      </c>
      <c r="G8" s="124"/>
      <c r="H8" s="55" t="s">
        <v>8</v>
      </c>
      <c r="I8" s="12">
        <v>44852</v>
      </c>
      <c r="J8" s="65" t="s">
        <v>8</v>
      </c>
      <c r="K8" s="39">
        <v>44852</v>
      </c>
      <c r="L8" s="55" t="s">
        <v>8</v>
      </c>
      <c r="M8" s="19"/>
      <c r="N8" s="26" t="s">
        <v>8</v>
      </c>
      <c r="O8" s="12">
        <v>44895</v>
      </c>
      <c r="P8" t="str" cm="1">
        <f t="array" ref="P8">IF(ROW($A7)&gt;MATCH(9^9,$E:$E)+1,"",IF(A8="",INDEX(A$2:A8,MAX(IF(A$2:A8&lt;&gt;"",ROW(A$2:A8)-1))),A8))</f>
        <v>ROBERT</v>
      </c>
      <c r="Q8" t="str" cm="1">
        <f t="array" ref="Q8">IF(ROW($A7)&gt;MATCH(9^9,$E:$E)+1,"",IF(B8="",INDEX(B$2:B8,MAX(IF(B$2:B8&lt;&gt;"",ROW(B$2:B8)-1))),B8))</f>
        <v>PORTER</v>
      </c>
    </row>
    <row r="9" spans="1:17" ht="15" hidden="1" customHeight="1" x14ac:dyDescent="0.35">
      <c r="A9" s="110"/>
      <c r="B9" s="113"/>
      <c r="C9" s="116"/>
      <c r="D9" s="118"/>
      <c r="E9" s="120"/>
      <c r="F9" s="153"/>
      <c r="G9" s="125"/>
      <c r="H9" s="53" t="s">
        <v>9</v>
      </c>
      <c r="I9" s="13">
        <v>29143</v>
      </c>
      <c r="J9" s="66" t="s">
        <v>9</v>
      </c>
      <c r="K9" s="24">
        <v>29144</v>
      </c>
      <c r="L9" s="53" t="s">
        <v>9</v>
      </c>
      <c r="M9" s="13"/>
      <c r="N9" s="27" t="s">
        <v>9</v>
      </c>
      <c r="O9" s="13">
        <v>4519</v>
      </c>
      <c r="P9" t="str" cm="1">
        <f t="array" ref="P9">IF(ROW($A8)&gt;MATCH(9^9,$E:$E)+1,"",IF(A9="",INDEX(A$2:A9,MAX(IF(A$2:A9&lt;&gt;"",ROW(A$2:A9)-1))),A9))</f>
        <v>ROBERT</v>
      </c>
      <c r="Q9" t="str" cm="1">
        <f t="array" ref="Q9">IF(ROW($A8)&gt;MATCH(9^9,$E:$E)+1,"",IF(B9="",INDEX(B$2:B9,MAX(IF(B$2:B9&lt;&gt;"",ROW(B$2:B9)-1))),B9))</f>
        <v>PORTER</v>
      </c>
    </row>
    <row r="10" spans="1:17" ht="15.75" hidden="1" customHeight="1" thickBot="1" x14ac:dyDescent="0.35">
      <c r="A10" s="111"/>
      <c r="B10" s="114"/>
      <c r="C10" s="117"/>
      <c r="D10" s="118"/>
      <c r="E10" s="120"/>
      <c r="F10" s="154"/>
      <c r="G10" s="126"/>
      <c r="H10" s="54" t="s">
        <v>10</v>
      </c>
      <c r="I10" s="14">
        <v>1222.4100000000001</v>
      </c>
      <c r="J10" s="67" t="s">
        <v>10</v>
      </c>
      <c r="K10" s="40">
        <v>1110</v>
      </c>
      <c r="L10" s="54" t="s">
        <v>10</v>
      </c>
      <c r="M10" s="20"/>
      <c r="N10" s="28" t="s">
        <v>10</v>
      </c>
      <c r="O10" s="14">
        <v>1222.4100000000001</v>
      </c>
      <c r="P10" t="str" cm="1">
        <f t="array" ref="P10">IF(ROW($A9)&gt;MATCH(9^9,$E:$E)+1,"",IF(A10="",INDEX(A$2:A10,MAX(IF(A$2:A10&lt;&gt;"",ROW(A$2:A10)-1))),A10))</f>
        <v>ROBERT</v>
      </c>
      <c r="Q10" t="str" cm="1">
        <f t="array" ref="Q10">IF(ROW($A9)&gt;MATCH(9^9,$E:$E)+1,"",IF(B10="",INDEX(B$2:B10,MAX(IF(B$2:B10&lt;&gt;"",ROW(B$2:B10)-1))),B10))</f>
        <v>PORTER</v>
      </c>
    </row>
    <row r="11" spans="1:17" ht="15" hidden="1" thickBot="1" x14ac:dyDescent="0.35">
      <c r="A11" s="89" t="s">
        <v>20</v>
      </c>
      <c r="B11" s="92" t="s">
        <v>21</v>
      </c>
      <c r="C11" s="95" t="s">
        <v>39</v>
      </c>
      <c r="D11" s="98" t="s">
        <v>54</v>
      </c>
      <c r="E11" s="100">
        <v>44841</v>
      </c>
      <c r="F11" s="103"/>
      <c r="G11" s="106"/>
      <c r="H11" s="55" t="s">
        <v>8</v>
      </c>
      <c r="I11" s="12">
        <v>44874</v>
      </c>
      <c r="J11" s="57" t="s">
        <v>8</v>
      </c>
      <c r="K11" s="6"/>
      <c r="L11" s="57" t="s">
        <v>8</v>
      </c>
      <c r="M11" s="6"/>
      <c r="N11" s="29" t="s">
        <v>8</v>
      </c>
      <c r="O11" s="6"/>
      <c r="P11" t="str" cm="1">
        <f t="array" ref="P11">IF(ROW($A10)&gt;MATCH(9^9,$E:$E)+1,"",IF(A11="",INDEX(A$2:A11,MAX(IF(A$2:A11&lt;&gt;"",ROW(A$2:A11)-1))),A11))</f>
        <v>LACAZE</v>
      </c>
      <c r="Q11" t="str" cm="1">
        <f t="array" ref="Q11">IF(ROW($A10)&gt;MATCH(9^9,$E:$E)+1,"",IF(B11="",INDEX(B$2:B11,MAX(IF(B$2:B11&lt;&gt;"",ROW(B$2:B11)-1))),B11))</f>
        <v>BRIAN</v>
      </c>
    </row>
    <row r="12" spans="1:17" ht="15" hidden="1" thickBot="1" x14ac:dyDescent="0.35">
      <c r="A12" s="90"/>
      <c r="B12" s="93"/>
      <c r="C12" s="96"/>
      <c r="D12" s="98"/>
      <c r="E12" s="101"/>
      <c r="F12" s="104"/>
      <c r="G12" s="107"/>
      <c r="H12" s="53" t="s">
        <v>9</v>
      </c>
      <c r="I12" s="13" t="s">
        <v>161</v>
      </c>
      <c r="J12" s="58" t="s">
        <v>9</v>
      </c>
      <c r="K12" s="7"/>
      <c r="L12" s="58" t="s">
        <v>9</v>
      </c>
      <c r="M12" s="7"/>
      <c r="N12" s="30" t="s">
        <v>9</v>
      </c>
      <c r="O12" s="7"/>
      <c r="P12" t="str" cm="1">
        <f t="array" ref="P12">IF(ROW($A11)&gt;MATCH(9^9,$E:$E)+1,"",IF(A12="",INDEX(A$2:A12,MAX(IF(A$2:A12&lt;&gt;"",ROW(A$2:A12)-1))),A12))</f>
        <v>LACAZE</v>
      </c>
      <c r="Q12" t="str" cm="1">
        <f t="array" ref="Q12">IF(ROW($A11)&gt;MATCH(9^9,$E:$E)+1,"",IF(B12="",INDEX(B$2:B12,MAX(IF(B$2:B12&lt;&gt;"",ROW(B$2:B12)-1))),B12))</f>
        <v>BRIAN</v>
      </c>
    </row>
    <row r="13" spans="1:17" ht="15" hidden="1" thickBot="1" x14ac:dyDescent="0.35">
      <c r="A13" s="91"/>
      <c r="B13" s="94"/>
      <c r="C13" s="97"/>
      <c r="D13" s="98"/>
      <c r="E13" s="101"/>
      <c r="F13" s="105"/>
      <c r="G13" s="108"/>
      <c r="H13" s="54" t="s">
        <v>10</v>
      </c>
      <c r="I13" s="14">
        <v>220</v>
      </c>
      <c r="J13" s="59" t="s">
        <v>10</v>
      </c>
      <c r="K13" s="8"/>
      <c r="L13" s="59" t="s">
        <v>10</v>
      </c>
      <c r="M13" s="8"/>
      <c r="N13" s="31" t="s">
        <v>10</v>
      </c>
      <c r="O13" s="8"/>
      <c r="P13" t="str" cm="1">
        <f t="array" ref="P13">IF(ROW($A12)&gt;MATCH(9^9,$E:$E)+1,"",IF(A13="",INDEX(A$2:A13,MAX(IF(A$2:A13&lt;&gt;"",ROW(A$2:A13)-1))),A13))</f>
        <v>LACAZE</v>
      </c>
      <c r="Q13" t="str" cm="1">
        <f t="array" ref="Q13">IF(ROW($A12)&gt;MATCH(9^9,$E:$E)+1,"",IF(B13="",INDEX(B$2:B13,MAX(IF(B$2:B13&lt;&gt;"",ROW(B$2:B13)-1))),B13))</f>
        <v>BRIAN</v>
      </c>
    </row>
    <row r="14" spans="1:17" ht="15" hidden="1" customHeight="1" x14ac:dyDescent="0.35">
      <c r="A14" s="109" t="s">
        <v>22</v>
      </c>
      <c r="B14" s="147" t="s">
        <v>23</v>
      </c>
      <c r="C14" s="115" t="s">
        <v>38</v>
      </c>
      <c r="D14" s="118" t="s">
        <v>55</v>
      </c>
      <c r="E14" s="119">
        <v>44844</v>
      </c>
      <c r="F14" s="121"/>
      <c r="G14" s="124"/>
      <c r="H14" s="55" t="s">
        <v>8</v>
      </c>
      <c r="I14" s="56">
        <v>44849</v>
      </c>
      <c r="J14" s="55"/>
      <c r="K14" s="19"/>
      <c r="L14" s="55"/>
      <c r="M14" s="19"/>
      <c r="N14" s="26" t="s">
        <v>8</v>
      </c>
      <c r="O14" s="12">
        <v>44865</v>
      </c>
      <c r="P14" t="str" cm="1">
        <f t="array" ref="P14">IF(ROW($A13)&gt;MATCH(9^9,$E:$E)+1,"",IF(A14="",INDEX(A$2:A14,MAX(IF(A$2:A14&lt;&gt;"",ROW(A$2:A14)-1))),A14))</f>
        <v>DESBATS</v>
      </c>
      <c r="Q14" t="str" cm="1">
        <f t="array" ref="Q14">IF(ROW($A13)&gt;MATCH(9^9,$E:$E)+1,"",IF(B14="",INDEX(B$2:B14,MAX(IF(B$2:B14&lt;&gt;"",ROW(B$2:B14)-1))),B14))</f>
        <v>SMYTH</v>
      </c>
    </row>
    <row r="15" spans="1:17" ht="15" hidden="1" customHeight="1" x14ac:dyDescent="0.35">
      <c r="A15" s="110"/>
      <c r="B15" s="113"/>
      <c r="C15" s="116"/>
      <c r="D15" s="118"/>
      <c r="E15" s="120"/>
      <c r="F15" s="122"/>
      <c r="G15" s="125"/>
      <c r="H15" s="53" t="s">
        <v>9</v>
      </c>
      <c r="I15" s="13">
        <v>3110636</v>
      </c>
      <c r="J15" s="53"/>
      <c r="K15" s="13"/>
      <c r="L15" s="53"/>
      <c r="M15" s="13"/>
      <c r="N15" s="27" t="s">
        <v>9</v>
      </c>
      <c r="O15" s="13" t="s">
        <v>106</v>
      </c>
      <c r="P15" t="str" cm="1">
        <f t="array" ref="P15">IF(ROW($A14)&gt;MATCH(9^9,$E:$E)+1,"",IF(A15="",INDEX(A$2:A15,MAX(IF(A$2:A15&lt;&gt;"",ROW(A$2:A15)-1))),A15))</f>
        <v>DESBATS</v>
      </c>
      <c r="Q15" t="str" cm="1">
        <f t="array" ref="Q15">IF(ROW($A14)&gt;MATCH(9^9,$E:$E)+1,"",IF(B15="",INDEX(B$2:B15,MAX(IF(B$2:B15&lt;&gt;"",ROW(B$2:B15)-1))),B15))</f>
        <v>SMYTH</v>
      </c>
    </row>
    <row r="16" spans="1:17" ht="15.75" hidden="1" customHeight="1" thickBot="1" x14ac:dyDescent="0.35">
      <c r="A16" s="111"/>
      <c r="B16" s="114"/>
      <c r="C16" s="117"/>
      <c r="D16" s="118"/>
      <c r="E16" s="120"/>
      <c r="F16" s="123"/>
      <c r="G16" s="126"/>
      <c r="H16" s="54" t="s">
        <v>10</v>
      </c>
      <c r="I16" s="14">
        <v>1277.0999999999999</v>
      </c>
      <c r="J16" s="54"/>
      <c r="K16" s="20"/>
      <c r="L16" s="54"/>
      <c r="M16" s="20"/>
      <c r="N16" s="28" t="s">
        <v>10</v>
      </c>
      <c r="O16" s="14">
        <v>1277.0999999999999</v>
      </c>
      <c r="P16" t="str" cm="1">
        <f t="array" ref="P16">IF(ROW($A15)&gt;MATCH(9^9,$E:$E)+1,"",IF(A16="",INDEX(A$2:A16,MAX(IF(A$2:A16&lt;&gt;"",ROW(A$2:A16)-1))),A16))</f>
        <v>DESBATS</v>
      </c>
      <c r="Q16" t="str" cm="1">
        <f t="array" ref="Q16">IF(ROW($A15)&gt;MATCH(9^9,$E:$E)+1,"",IF(B16="",INDEX(B$2:B16,MAX(IF(B$2:B16&lt;&gt;"",ROW(B$2:B16)-1))),B16))</f>
        <v>SMYTH</v>
      </c>
    </row>
    <row r="17" spans="1:17" ht="15" hidden="1" customHeight="1" x14ac:dyDescent="0.35">
      <c r="A17" s="109" t="s">
        <v>24</v>
      </c>
      <c r="B17" s="147" t="s">
        <v>25</v>
      </c>
      <c r="C17" s="115" t="s">
        <v>26</v>
      </c>
      <c r="D17" s="118" t="s">
        <v>54</v>
      </c>
      <c r="E17" s="119">
        <v>44825</v>
      </c>
      <c r="F17" s="121"/>
      <c r="G17" s="124"/>
      <c r="H17" s="55" t="s">
        <v>8</v>
      </c>
      <c r="I17" s="12">
        <v>44844</v>
      </c>
      <c r="J17" s="55"/>
      <c r="K17" s="19"/>
      <c r="L17" s="55"/>
      <c r="M17" s="19"/>
      <c r="N17" s="26" t="s">
        <v>8</v>
      </c>
      <c r="O17" s="12">
        <v>44858</v>
      </c>
      <c r="P17" t="str" cm="1">
        <f t="array" ref="P17">IF(ROW($A16)&gt;MATCH(9^9,$E:$E)+1,"",IF(A17="",INDEX(A$2:A17,MAX(IF(A$2:A17&lt;&gt;"",ROW(A$2:A17)-1))),A17))</f>
        <v>DENIS</v>
      </c>
      <c r="Q17" t="str" cm="1">
        <f t="array" ref="Q17">IF(ROW($A16)&gt;MATCH(9^9,$E:$E)+1,"",IF(B17="",INDEX(B$2:B17,MAX(IF(B$2:B17&lt;&gt;"",ROW(B$2:B17)-1))),B17))</f>
        <v>CAAMANO</v>
      </c>
    </row>
    <row r="18" spans="1:17" ht="15" hidden="1" customHeight="1" x14ac:dyDescent="0.35">
      <c r="A18" s="110"/>
      <c r="B18" s="113"/>
      <c r="C18" s="116"/>
      <c r="D18" s="118"/>
      <c r="E18" s="120"/>
      <c r="F18" s="122"/>
      <c r="G18" s="125"/>
      <c r="H18" s="53" t="s">
        <v>9</v>
      </c>
      <c r="I18" s="13" t="s">
        <v>27</v>
      </c>
      <c r="J18" s="53"/>
      <c r="K18" s="13"/>
      <c r="L18" s="53"/>
      <c r="M18" s="13"/>
      <c r="N18" s="27" t="s">
        <v>9</v>
      </c>
      <c r="O18" s="9" t="s">
        <v>87</v>
      </c>
      <c r="P18" t="str" cm="1">
        <f t="array" ref="P18">IF(ROW($A17)&gt;MATCH(9^9,$E:$E)+1,"",IF(A18="",INDEX(A$2:A18,MAX(IF(A$2:A18&lt;&gt;"",ROW(A$2:A18)-1))),A18))</f>
        <v>DENIS</v>
      </c>
      <c r="Q18" t="str" cm="1">
        <f t="array" ref="Q18">IF(ROW($A17)&gt;MATCH(9^9,$E:$E)+1,"",IF(B18="",INDEX(B$2:B18,MAX(IF(B$2:B18&lt;&gt;"",ROW(B$2:B18)-1))),B18))</f>
        <v>CAAMANO</v>
      </c>
    </row>
    <row r="19" spans="1:17" ht="15.75" hidden="1" customHeight="1" thickBot="1" x14ac:dyDescent="0.35">
      <c r="A19" s="111"/>
      <c r="B19" s="114"/>
      <c r="C19" s="117"/>
      <c r="D19" s="118"/>
      <c r="E19" s="120"/>
      <c r="F19" s="123"/>
      <c r="G19" s="126"/>
      <c r="H19" s="54" t="s">
        <v>10</v>
      </c>
      <c r="I19" s="14">
        <v>675.4</v>
      </c>
      <c r="J19" s="54"/>
      <c r="K19" s="20"/>
      <c r="L19" s="54"/>
      <c r="M19" s="20"/>
      <c r="N19" s="28" t="s">
        <v>10</v>
      </c>
      <c r="O19" s="10">
        <v>675.4</v>
      </c>
      <c r="P19" t="str" cm="1">
        <f t="array" ref="P19">IF(ROW($A18)&gt;MATCH(9^9,$E:$E)+1,"",IF(A19="",INDEX(A$2:A19,MAX(IF(A$2:A19&lt;&gt;"",ROW(A$2:A19)-1))),A19))</f>
        <v>DENIS</v>
      </c>
      <c r="Q19" t="str" cm="1">
        <f t="array" ref="Q19">IF(ROW($A18)&gt;MATCH(9^9,$E:$E)+1,"",IF(B19="",INDEX(B$2:B19,MAX(IF(B$2:B19&lt;&gt;"",ROW(B$2:B19)-1))),B19))</f>
        <v>CAAMANO</v>
      </c>
    </row>
    <row r="20" spans="1:17" ht="15" hidden="1" customHeight="1" x14ac:dyDescent="0.35">
      <c r="A20" s="109" t="s">
        <v>31</v>
      </c>
      <c r="B20" s="147" t="s">
        <v>32</v>
      </c>
      <c r="C20" s="115" t="s">
        <v>30</v>
      </c>
      <c r="D20" s="118" t="s">
        <v>166</v>
      </c>
      <c r="E20" s="119">
        <v>44853</v>
      </c>
      <c r="F20" s="121"/>
      <c r="G20" s="124"/>
      <c r="H20" s="55" t="s">
        <v>8</v>
      </c>
      <c r="I20" s="19"/>
      <c r="J20" s="55" t="s">
        <v>8</v>
      </c>
      <c r="K20" s="19"/>
      <c r="L20" s="55" t="s">
        <v>8</v>
      </c>
      <c r="M20" s="19"/>
      <c r="N20" s="26" t="s">
        <v>8</v>
      </c>
      <c r="O20" s="19"/>
      <c r="P20" t="str" cm="1">
        <f t="array" ref="P20">IF(ROW($A19)&gt;MATCH(9^9,$E:$E)+1,"",IF(A20="",INDEX(A$2:A20,MAX(IF(A$2:A20&lt;&gt;"",ROW(A$2:A20)-1))),A20))</f>
        <v>METAYER</v>
      </c>
      <c r="Q20" t="str" cm="1">
        <f t="array" ref="Q20">IF(ROW($A19)&gt;MATCH(9^9,$E:$E)+1,"",IF(B20="",INDEX(B$2:B20,MAX(IF(B$2:B20&lt;&gt;"",ROW(B$2:B20)-1))),B20))</f>
        <v>DAMAISON</v>
      </c>
    </row>
    <row r="21" spans="1:17" ht="15" hidden="1" customHeight="1" x14ac:dyDescent="0.35">
      <c r="A21" s="110"/>
      <c r="B21" s="113"/>
      <c r="C21" s="116"/>
      <c r="D21" s="118"/>
      <c r="E21" s="120"/>
      <c r="F21" s="122"/>
      <c r="G21" s="125"/>
      <c r="H21" s="53" t="s">
        <v>9</v>
      </c>
      <c r="I21" s="13"/>
      <c r="J21" s="53" t="s">
        <v>9</v>
      </c>
      <c r="K21" s="13"/>
      <c r="L21" s="53" t="s">
        <v>9</v>
      </c>
      <c r="M21" s="13"/>
      <c r="N21" s="27" t="s">
        <v>9</v>
      </c>
      <c r="O21" s="13"/>
      <c r="P21" t="str" cm="1">
        <f t="array" ref="P21">IF(ROW($A20)&gt;MATCH(9^9,$E:$E)+1,"",IF(A21="",INDEX(A$2:A21,MAX(IF(A$2:A21&lt;&gt;"",ROW(A$2:A21)-1))),A21))</f>
        <v>METAYER</v>
      </c>
      <c r="Q21" t="str" cm="1">
        <f t="array" ref="Q21">IF(ROW($A20)&gt;MATCH(9^9,$E:$E)+1,"",IF(B21="",INDEX(B$2:B21,MAX(IF(B$2:B21&lt;&gt;"",ROW(B$2:B21)-1))),B21))</f>
        <v>DAMAISON</v>
      </c>
    </row>
    <row r="22" spans="1:17" ht="15.75" hidden="1" customHeight="1" thickBot="1" x14ac:dyDescent="0.35">
      <c r="A22" s="111"/>
      <c r="B22" s="114"/>
      <c r="C22" s="117"/>
      <c r="D22" s="118"/>
      <c r="E22" s="120"/>
      <c r="F22" s="123"/>
      <c r="G22" s="126"/>
      <c r="H22" s="54" t="s">
        <v>10</v>
      </c>
      <c r="I22" s="20"/>
      <c r="J22" s="54" t="s">
        <v>10</v>
      </c>
      <c r="K22" s="20"/>
      <c r="L22" s="54" t="s">
        <v>10</v>
      </c>
      <c r="M22" s="20"/>
      <c r="N22" s="28" t="s">
        <v>10</v>
      </c>
      <c r="O22" s="20"/>
      <c r="P22" t="str" cm="1">
        <f t="array" ref="P22">IF(ROW($A21)&gt;MATCH(9^9,$E:$E)+1,"",IF(A22="",INDEX(A$2:A22,MAX(IF(A$2:A22&lt;&gt;"",ROW(A$2:A22)-1))),A22))</f>
        <v>METAYER</v>
      </c>
      <c r="Q22" t="str" cm="1">
        <f t="array" ref="Q22">IF(ROW($A21)&gt;MATCH(9^9,$E:$E)+1,"",IF(B22="",INDEX(B$2:B22,MAX(IF(B$2:B22&lt;&gt;"",ROW(B$2:B22)-1))),B22))</f>
        <v>DAMAISON</v>
      </c>
    </row>
    <row r="23" spans="1:17" ht="15" hidden="1" customHeight="1" x14ac:dyDescent="0.35">
      <c r="A23" s="89" t="s">
        <v>28</v>
      </c>
      <c r="B23" s="92" t="s">
        <v>29</v>
      </c>
      <c r="C23" s="95" t="s">
        <v>107</v>
      </c>
      <c r="D23" s="98" t="s">
        <v>56</v>
      </c>
      <c r="E23" s="100">
        <v>44854</v>
      </c>
      <c r="F23" s="103"/>
      <c r="G23" s="106"/>
      <c r="H23" s="57" t="s">
        <v>8</v>
      </c>
      <c r="I23" s="6"/>
      <c r="J23" s="57" t="s">
        <v>8</v>
      </c>
      <c r="K23" s="6"/>
      <c r="L23" s="57" t="s">
        <v>8</v>
      </c>
      <c r="M23" s="6"/>
      <c r="N23" s="29" t="s">
        <v>8</v>
      </c>
      <c r="O23" s="6"/>
      <c r="P23" t="str" cm="1">
        <f t="array" ref="P23">IF(ROW($A22)&gt;MATCH(9^9,$E:$E)+1,"",IF(A23="",INDEX(A$2:A23,MAX(IF(A$2:A23&lt;&gt;"",ROW(A$2:A23)-1))),A23))</f>
        <v>PERENNES</v>
      </c>
      <c r="Q23" t="str" cm="1">
        <f t="array" ref="Q23">IF(ROW($A22)&gt;MATCH(9^9,$E:$E)+1,"",IF(B23="",INDEX(B$2:B23,MAX(IF(B$2:B23&lt;&gt;"",ROW(B$2:B23)-1))),B23))</f>
        <v>FONTAINE</v>
      </c>
    </row>
    <row r="24" spans="1:17" ht="15" hidden="1" customHeight="1" x14ac:dyDescent="0.35">
      <c r="A24" s="90"/>
      <c r="B24" s="93"/>
      <c r="C24" s="96"/>
      <c r="D24" s="98"/>
      <c r="E24" s="101"/>
      <c r="F24" s="104"/>
      <c r="G24" s="107"/>
      <c r="H24" s="58" t="s">
        <v>9</v>
      </c>
      <c r="I24" s="7"/>
      <c r="J24" s="58" t="s">
        <v>9</v>
      </c>
      <c r="K24" s="7"/>
      <c r="L24" s="58" t="s">
        <v>9</v>
      </c>
      <c r="M24" s="7"/>
      <c r="N24" s="30" t="s">
        <v>9</v>
      </c>
      <c r="O24" s="7"/>
      <c r="P24" t="str" cm="1">
        <f t="array" ref="P24">IF(ROW($A23)&gt;MATCH(9^9,$E:$E)+1,"",IF(A24="",INDEX(A$2:A24,MAX(IF(A$2:A24&lt;&gt;"",ROW(A$2:A24)-1))),A24))</f>
        <v>PERENNES</v>
      </c>
      <c r="Q24" t="str" cm="1">
        <f t="array" ref="Q24">IF(ROW($A23)&gt;MATCH(9^9,$E:$E)+1,"",IF(B24="",INDEX(B$2:B24,MAX(IF(B$2:B24&lt;&gt;"",ROW(B$2:B24)-1))),B24))</f>
        <v>FONTAINE</v>
      </c>
    </row>
    <row r="25" spans="1:17" ht="15.75" hidden="1" customHeight="1" thickBot="1" x14ac:dyDescent="0.35">
      <c r="A25" s="91"/>
      <c r="B25" s="94"/>
      <c r="C25" s="97"/>
      <c r="D25" s="98"/>
      <c r="E25" s="101"/>
      <c r="F25" s="105"/>
      <c r="G25" s="108"/>
      <c r="H25" s="59" t="s">
        <v>10</v>
      </c>
      <c r="I25" s="8"/>
      <c r="J25" s="59" t="s">
        <v>10</v>
      </c>
      <c r="K25" s="8"/>
      <c r="L25" s="59" t="s">
        <v>10</v>
      </c>
      <c r="M25" s="8"/>
      <c r="N25" s="31" t="s">
        <v>10</v>
      </c>
      <c r="O25" s="8"/>
      <c r="P25" t="str" cm="1">
        <f t="array" ref="P25">IF(ROW($A24)&gt;MATCH(9^9,$E:$E)+1,"",IF(A25="",INDEX(A$2:A25,MAX(IF(A$2:A25&lt;&gt;"",ROW(A$2:A25)-1))),A25))</f>
        <v>PERENNES</v>
      </c>
      <c r="Q25" t="str" cm="1">
        <f t="array" ref="Q25">IF(ROW($A24)&gt;MATCH(9^9,$E:$E)+1,"",IF(B25="",INDEX(B$2:B25,MAX(IF(B$2:B25&lt;&gt;"",ROW(B$2:B25)-1))),B25))</f>
        <v>FONTAINE</v>
      </c>
    </row>
    <row r="26" spans="1:17" ht="15" hidden="1" thickBot="1" x14ac:dyDescent="0.35">
      <c r="A26" s="109" t="s">
        <v>33</v>
      </c>
      <c r="B26" s="147" t="s">
        <v>34</v>
      </c>
      <c r="C26" s="115" t="s">
        <v>35</v>
      </c>
      <c r="D26" s="118" t="s">
        <v>54</v>
      </c>
      <c r="E26" s="119">
        <v>44854</v>
      </c>
      <c r="F26" s="121"/>
      <c r="G26" s="124"/>
      <c r="H26" s="55" t="s">
        <v>8</v>
      </c>
      <c r="I26" s="12">
        <v>44855</v>
      </c>
      <c r="J26" s="55" t="s">
        <v>8</v>
      </c>
      <c r="K26" s="19"/>
      <c r="L26" s="55" t="s">
        <v>8</v>
      </c>
      <c r="M26" s="19"/>
      <c r="N26" s="26" t="s">
        <v>8</v>
      </c>
      <c r="O26" s="12">
        <v>44882</v>
      </c>
      <c r="P26" t="str" cm="1">
        <f t="array" ref="P26">IF(ROW($A25)&gt;MATCH(9^9,$E:$E)+1,"",IF(A26="",INDEX(A$2:A26,MAX(IF(A$2:A26&lt;&gt;"",ROW(A$2:A26)-1))),A26))</f>
        <v>DAGRAN</v>
      </c>
      <c r="Q26" t="str" cm="1">
        <f t="array" ref="Q26">IF(ROW($A25)&gt;MATCH(9^9,$E:$E)+1,"",IF(B26="",INDEX(B$2:B26,MAX(IF(B$2:B26&lt;&gt;"",ROW(B$2:B26)-1))),B26))</f>
        <v>SIWINSKI</v>
      </c>
    </row>
    <row r="27" spans="1:17" ht="15" hidden="1" thickBot="1" x14ac:dyDescent="0.35">
      <c r="A27" s="110"/>
      <c r="B27" s="113"/>
      <c r="C27" s="116"/>
      <c r="D27" s="118"/>
      <c r="E27" s="120"/>
      <c r="F27" s="122"/>
      <c r="G27" s="125"/>
      <c r="H27" s="53" t="s">
        <v>9</v>
      </c>
      <c r="I27" s="48" t="s">
        <v>50</v>
      </c>
      <c r="J27" s="53" t="s">
        <v>9</v>
      </c>
      <c r="K27" s="13"/>
      <c r="L27" s="53" t="s">
        <v>9</v>
      </c>
      <c r="M27" s="13"/>
      <c r="N27" s="27" t="s">
        <v>9</v>
      </c>
      <c r="O27" s="13" t="s">
        <v>174</v>
      </c>
      <c r="P27" t="str" cm="1">
        <f t="array" ref="P27">IF(ROW($A26)&gt;MATCH(9^9,$E:$E)+1,"",IF(A27="",INDEX(A$2:A27,MAX(IF(A$2:A27&lt;&gt;"",ROW(A$2:A27)-1))),A27))</f>
        <v>DAGRAN</v>
      </c>
      <c r="Q27" t="str" cm="1">
        <f t="array" ref="Q27">IF(ROW($A26)&gt;MATCH(9^9,$E:$E)+1,"",IF(B27="",INDEX(B$2:B27,MAX(IF(B$2:B27&lt;&gt;"",ROW(B$2:B27)-1))),B27))</f>
        <v>SIWINSKI</v>
      </c>
    </row>
    <row r="28" spans="1:17" ht="15" hidden="1" thickBot="1" x14ac:dyDescent="0.35">
      <c r="A28" s="111"/>
      <c r="B28" s="114"/>
      <c r="C28" s="117"/>
      <c r="D28" s="118"/>
      <c r="E28" s="120"/>
      <c r="F28" s="123"/>
      <c r="G28" s="126"/>
      <c r="H28" s="54" t="s">
        <v>10</v>
      </c>
      <c r="I28" s="14">
        <v>313.5</v>
      </c>
      <c r="J28" s="54" t="s">
        <v>10</v>
      </c>
      <c r="K28" s="20"/>
      <c r="L28" s="54" t="s">
        <v>10</v>
      </c>
      <c r="M28" s="20"/>
      <c r="N28" s="28" t="s">
        <v>10</v>
      </c>
      <c r="O28" s="14">
        <v>313.5</v>
      </c>
      <c r="P28" t="str" cm="1">
        <f t="array" ref="P28">IF(ROW($A27)&gt;MATCH(9^9,$E:$E)+1,"",IF(A28="",INDEX(A$2:A28,MAX(IF(A$2:A28&lt;&gt;"",ROW(A$2:A28)-1))),A28))</f>
        <v>DAGRAN</v>
      </c>
      <c r="Q28" t="str" cm="1">
        <f t="array" ref="Q28">IF(ROW($A27)&gt;MATCH(9^9,$E:$E)+1,"",IF(B28="",INDEX(B$2:B28,MAX(IF(B$2:B28&lt;&gt;"",ROW(B$2:B28)-1))),B28))</f>
        <v>SIWINSKI</v>
      </c>
    </row>
    <row r="29" spans="1:17" ht="15" hidden="1" thickBot="1" x14ac:dyDescent="0.35">
      <c r="A29" s="89" t="s">
        <v>36</v>
      </c>
      <c r="B29" s="92" t="s">
        <v>37</v>
      </c>
      <c r="C29" s="95" t="s">
        <v>43</v>
      </c>
      <c r="D29" s="98" t="s">
        <v>57</v>
      </c>
      <c r="E29" s="100">
        <v>44854</v>
      </c>
      <c r="F29" s="103"/>
      <c r="G29" s="106"/>
      <c r="H29" s="55" t="s">
        <v>8</v>
      </c>
      <c r="I29" s="12">
        <v>44868</v>
      </c>
      <c r="J29" s="57" t="s">
        <v>8</v>
      </c>
      <c r="K29" s="6"/>
      <c r="L29" s="57" t="s">
        <v>8</v>
      </c>
      <c r="M29" s="6"/>
      <c r="N29" s="29" t="s">
        <v>8</v>
      </c>
      <c r="O29" s="6"/>
      <c r="P29" t="str" cm="1">
        <f t="array" ref="P29">IF(ROW($A28)&gt;MATCH(9^9,$E:$E)+1,"",IF(A29="",INDEX(A$2:A29,MAX(IF(A$2:A29&lt;&gt;"",ROW(A$2:A29)-1))),A29))</f>
        <v>LE PROVOST</v>
      </c>
      <c r="Q29" t="str" cm="1">
        <f t="array" ref="Q29">IF(ROW($A28)&gt;MATCH(9^9,$E:$E)+1,"",IF(B29="",INDEX(B$2:B29,MAX(IF(B$2:B29&lt;&gt;"",ROW(B$2:B29)-1))),B29))</f>
        <v>BOUABIDI</v>
      </c>
    </row>
    <row r="30" spans="1:17" ht="15" hidden="1" thickBot="1" x14ac:dyDescent="0.35">
      <c r="A30" s="90"/>
      <c r="B30" s="93"/>
      <c r="C30" s="96"/>
      <c r="D30" s="98"/>
      <c r="E30" s="101"/>
      <c r="F30" s="104"/>
      <c r="G30" s="107"/>
      <c r="H30" s="53" t="s">
        <v>9</v>
      </c>
      <c r="I30" s="13" t="s">
        <v>119</v>
      </c>
      <c r="J30" s="58" t="s">
        <v>9</v>
      </c>
      <c r="K30" s="7"/>
      <c r="L30" s="58" t="s">
        <v>9</v>
      </c>
      <c r="M30" s="7"/>
      <c r="N30" s="30" t="s">
        <v>9</v>
      </c>
      <c r="O30" s="7"/>
      <c r="P30" t="str" cm="1">
        <f t="array" ref="P30">IF(ROW($A29)&gt;MATCH(9^9,$E:$E)+1,"",IF(A30="",INDEX(A$2:A30,MAX(IF(A$2:A30&lt;&gt;"",ROW(A$2:A30)-1))),A30))</f>
        <v>LE PROVOST</v>
      </c>
      <c r="Q30" t="str" cm="1">
        <f t="array" ref="Q30">IF(ROW($A29)&gt;MATCH(9^9,$E:$E)+1,"",IF(B30="",INDEX(B$2:B30,MAX(IF(B$2:B30&lt;&gt;"",ROW(B$2:B30)-1))),B30))</f>
        <v>BOUABIDI</v>
      </c>
    </row>
    <row r="31" spans="1:17" ht="15" hidden="1" thickBot="1" x14ac:dyDescent="0.35">
      <c r="A31" s="90"/>
      <c r="B31" s="93"/>
      <c r="C31" s="96"/>
      <c r="D31" s="98"/>
      <c r="E31" s="101"/>
      <c r="F31" s="104"/>
      <c r="G31" s="107"/>
      <c r="H31" s="60" t="s">
        <v>10</v>
      </c>
      <c r="I31" s="49" t="s">
        <v>120</v>
      </c>
      <c r="J31" s="86" t="s">
        <v>10</v>
      </c>
      <c r="K31" s="15"/>
      <c r="L31" s="86" t="s">
        <v>10</v>
      </c>
      <c r="M31" s="15"/>
      <c r="N31" s="32" t="s">
        <v>10</v>
      </c>
      <c r="O31" s="15"/>
      <c r="P31" t="str" cm="1">
        <f t="array" ref="P31">IF(ROW($A30)&gt;MATCH(9^9,$E:$E)+1,"",IF(A31="",INDEX(A$2:A31,MAX(IF(A$2:A31&lt;&gt;"",ROW(A$2:A31)-1))),A31))</f>
        <v>LE PROVOST</v>
      </c>
      <c r="Q31" t="str" cm="1">
        <f t="array" ref="Q31">IF(ROW($A30)&gt;MATCH(9^9,$E:$E)+1,"",IF(B31="",INDEX(B$2:B31,MAX(IF(B$2:B31&lt;&gt;"",ROW(B$2:B31)-1))),B31))</f>
        <v>BOUABIDI</v>
      </c>
    </row>
    <row r="32" spans="1:17" ht="15" hidden="1" thickBot="1" x14ac:dyDescent="0.35">
      <c r="A32" s="109" t="s">
        <v>44</v>
      </c>
      <c r="B32" s="147" t="s">
        <v>45</v>
      </c>
      <c r="C32" s="115" t="s">
        <v>46</v>
      </c>
      <c r="D32" s="118" t="s">
        <v>58</v>
      </c>
      <c r="E32" s="119">
        <v>44854</v>
      </c>
      <c r="F32" s="121"/>
      <c r="G32" s="124"/>
      <c r="H32" s="52" t="s">
        <v>8</v>
      </c>
      <c r="I32" s="61">
        <v>44860</v>
      </c>
      <c r="J32" s="52" t="s">
        <v>8</v>
      </c>
      <c r="K32" s="38"/>
      <c r="L32" s="52" t="s">
        <v>8</v>
      </c>
      <c r="M32" s="38"/>
      <c r="N32" s="46" t="s">
        <v>8</v>
      </c>
      <c r="O32" s="47">
        <v>44896</v>
      </c>
      <c r="P32" t="str" cm="1">
        <f t="array" ref="P32">IF(ROW($A31)&gt;MATCH(9^9,$E:$E)+1,"",IF(A32="",INDEX(A$2:A32,MAX(IF(A$2:A32&lt;&gt;"",ROW(A$2:A32)-1))),A32))</f>
        <v xml:space="preserve">MENIL </v>
      </c>
      <c r="Q32" t="str" cm="1">
        <f t="array" ref="Q32">IF(ROW($A31)&gt;MATCH(9^9,$E:$E)+1,"",IF(B32="",INDEX(B$2:B32,MAX(IF(B$2:B32&lt;&gt;"",ROW(B$2:B32)-1))),B32))</f>
        <v>GUEYE</v>
      </c>
    </row>
    <row r="33" spans="1:17" ht="15" hidden="1" thickBot="1" x14ac:dyDescent="0.35">
      <c r="A33" s="110"/>
      <c r="B33" s="113"/>
      <c r="C33" s="116"/>
      <c r="D33" s="118"/>
      <c r="E33" s="120"/>
      <c r="F33" s="122"/>
      <c r="G33" s="125"/>
      <c r="H33" s="53" t="s">
        <v>9</v>
      </c>
      <c r="I33" s="62" t="s">
        <v>90</v>
      </c>
      <c r="J33" s="53" t="s">
        <v>9</v>
      </c>
      <c r="K33" s="13"/>
      <c r="L33" s="53" t="s">
        <v>9</v>
      </c>
      <c r="M33" s="13"/>
      <c r="N33" s="27" t="s">
        <v>9</v>
      </c>
      <c r="O33" s="13" t="s">
        <v>240</v>
      </c>
      <c r="P33" t="str" cm="1">
        <f t="array" ref="P33">IF(ROW($A32)&gt;MATCH(9^9,$E:$E)+1,"",IF(A33="",INDEX(A$2:A33,MAX(IF(A$2:A33&lt;&gt;"",ROW(A$2:A33)-1))),A33))</f>
        <v xml:space="preserve">MENIL </v>
      </c>
      <c r="Q33" t="str" cm="1">
        <f t="array" ref="Q33">IF(ROW($A32)&gt;MATCH(9^9,$E:$E)+1,"",IF(B33="",INDEX(B$2:B33,MAX(IF(B$2:B33&lt;&gt;"",ROW(B$2:B33)-1))),B33))</f>
        <v>GUEYE</v>
      </c>
    </row>
    <row r="34" spans="1:17" ht="15" hidden="1" thickBot="1" x14ac:dyDescent="0.35">
      <c r="A34" s="111"/>
      <c r="B34" s="114"/>
      <c r="C34" s="117"/>
      <c r="D34" s="118"/>
      <c r="E34" s="120"/>
      <c r="F34" s="123"/>
      <c r="G34" s="126"/>
      <c r="H34" s="54" t="s">
        <v>10</v>
      </c>
      <c r="I34" s="14">
        <v>862.4</v>
      </c>
      <c r="J34" s="54" t="s">
        <v>10</v>
      </c>
      <c r="K34" s="20"/>
      <c r="L34" s="54" t="s">
        <v>10</v>
      </c>
      <c r="M34" s="20"/>
      <c r="N34" s="28" t="s">
        <v>10</v>
      </c>
      <c r="O34" s="14">
        <v>862.4</v>
      </c>
      <c r="P34" t="str" cm="1">
        <f t="array" ref="P34">IF(ROW($A33)&gt;MATCH(9^9,$E:$E)+1,"",IF(A34="",INDEX(A$2:A34,MAX(IF(A$2:A34&lt;&gt;"",ROW(A$2:A34)-1))),A34))</f>
        <v xml:space="preserve">MENIL </v>
      </c>
      <c r="Q34" t="str" cm="1">
        <f t="array" ref="Q34">IF(ROW($A33)&gt;MATCH(9^9,$E:$E)+1,"",IF(B34="",INDEX(B$2:B34,MAX(IF(B$2:B34&lt;&gt;"",ROW(B$2:B34)-1))),B34))</f>
        <v>GUEYE</v>
      </c>
    </row>
    <row r="35" spans="1:17" ht="15" hidden="1" thickBot="1" x14ac:dyDescent="0.35">
      <c r="A35" s="90" t="s">
        <v>47</v>
      </c>
      <c r="B35" s="93" t="s">
        <v>48</v>
      </c>
      <c r="C35" s="96" t="s">
        <v>49</v>
      </c>
      <c r="D35" s="98" t="s">
        <v>59</v>
      </c>
      <c r="E35" s="100">
        <v>44854</v>
      </c>
      <c r="F35" s="104"/>
      <c r="G35" s="107"/>
      <c r="H35" s="55" t="s">
        <v>8</v>
      </c>
      <c r="I35" s="12">
        <v>44873</v>
      </c>
      <c r="J35" s="57" t="s">
        <v>8</v>
      </c>
      <c r="K35" s="6"/>
      <c r="L35" s="57" t="s">
        <v>8</v>
      </c>
      <c r="M35" s="6"/>
      <c r="N35" s="29" t="s">
        <v>8</v>
      </c>
      <c r="O35" s="6"/>
      <c r="P35" t="str" cm="1">
        <f t="array" ref="P35">IF(ROW($A34)&gt;MATCH(9^9,$E:$E)+1,"",IF(A35="",INDEX(A$2:A35,MAX(IF(A$2:A35&lt;&gt;"",ROW(A$2:A35)-1))),A35))</f>
        <v>NARDI</v>
      </c>
      <c r="Q35" t="str" cm="1">
        <f t="array" ref="Q35">IF(ROW($A34)&gt;MATCH(9^9,$E:$E)+1,"",IF(B35="",INDEX(B$2:B35,MAX(IF(B$2:B35&lt;&gt;"",ROW(B$2:B35)-1))),B35))</f>
        <v>DURET</v>
      </c>
    </row>
    <row r="36" spans="1:17" ht="15" hidden="1" thickBot="1" x14ac:dyDescent="0.35">
      <c r="A36" s="90"/>
      <c r="B36" s="93"/>
      <c r="C36" s="96"/>
      <c r="D36" s="98"/>
      <c r="E36" s="101"/>
      <c r="F36" s="104"/>
      <c r="G36" s="107"/>
      <c r="H36" s="53" t="s">
        <v>9</v>
      </c>
      <c r="I36" s="13" t="s">
        <v>164</v>
      </c>
      <c r="J36" s="58" t="s">
        <v>9</v>
      </c>
      <c r="K36" s="7"/>
      <c r="L36" s="58" t="s">
        <v>9</v>
      </c>
      <c r="M36" s="7"/>
      <c r="N36" s="30" t="s">
        <v>9</v>
      </c>
      <c r="O36" s="7"/>
      <c r="P36" t="str" cm="1">
        <f t="array" ref="P36">IF(ROW($A35)&gt;MATCH(9^9,$E:$E)+1,"",IF(A36="",INDEX(A$2:A36,MAX(IF(A$2:A36&lt;&gt;"",ROW(A$2:A36)-1))),A36))</f>
        <v>NARDI</v>
      </c>
      <c r="Q36" t="str" cm="1">
        <f t="array" ref="Q36">IF(ROW($A35)&gt;MATCH(9^9,$E:$E)+1,"",IF(B36="",INDEX(B$2:B36,MAX(IF(B$2:B36&lt;&gt;"",ROW(B$2:B36)-1))),B36))</f>
        <v>DURET</v>
      </c>
    </row>
    <row r="37" spans="1:17" ht="15" hidden="1" thickBot="1" x14ac:dyDescent="0.35">
      <c r="A37" s="91"/>
      <c r="B37" s="94"/>
      <c r="C37" s="97"/>
      <c r="D37" s="98"/>
      <c r="E37" s="101"/>
      <c r="F37" s="105"/>
      <c r="G37" s="108"/>
      <c r="H37" s="54" t="s">
        <v>10</v>
      </c>
      <c r="I37" s="14">
        <v>750</v>
      </c>
      <c r="J37" s="59" t="s">
        <v>10</v>
      </c>
      <c r="K37" s="8"/>
      <c r="L37" s="59" t="s">
        <v>10</v>
      </c>
      <c r="M37" s="8"/>
      <c r="N37" s="31" t="s">
        <v>10</v>
      </c>
      <c r="O37" s="8"/>
      <c r="P37" t="str" cm="1">
        <f t="array" ref="P37">IF(ROW($A36)&gt;MATCH(9^9,$E:$E)+1,"",IF(A37="",INDEX(A$2:A37,MAX(IF(A$2:A37&lt;&gt;"",ROW(A$2:A37)-1))),A37))</f>
        <v>NARDI</v>
      </c>
      <c r="Q37" t="str" cm="1">
        <f t="array" ref="Q37">IF(ROW($A36)&gt;MATCH(9^9,$E:$E)+1,"",IF(B37="",INDEX(B$2:B37,MAX(IF(B$2:B37&lt;&gt;"",ROW(B$2:B37)-1))),B37))</f>
        <v>DURET</v>
      </c>
    </row>
    <row r="38" spans="1:17" ht="15" hidden="1" thickBot="1" x14ac:dyDescent="0.35">
      <c r="A38" s="89" t="s">
        <v>60</v>
      </c>
      <c r="B38" s="92" t="s">
        <v>61</v>
      </c>
      <c r="C38" s="95" t="s">
        <v>62</v>
      </c>
      <c r="D38" s="98" t="s">
        <v>63</v>
      </c>
      <c r="E38" s="100">
        <v>44855</v>
      </c>
      <c r="F38" s="103"/>
      <c r="G38" s="106"/>
      <c r="H38" s="55" t="s">
        <v>8</v>
      </c>
      <c r="I38" s="12">
        <v>44868</v>
      </c>
      <c r="J38" s="57" t="s">
        <v>8</v>
      </c>
      <c r="K38" s="6"/>
      <c r="L38" s="57" t="s">
        <v>8</v>
      </c>
      <c r="M38" s="6"/>
      <c r="N38" s="29" t="s">
        <v>8</v>
      </c>
      <c r="O38" s="6"/>
      <c r="P38" t="str" cm="1">
        <f t="array" ref="P38">IF(ROW($A37)&gt;MATCH(9^9,$E:$E)+1,"",IF(A38="",INDEX(A$2:A38,MAX(IF(A$2:A38&lt;&gt;"",ROW(A$2:A38)-1))),A38))</f>
        <v>ESTIENNES</v>
      </c>
      <c r="Q38" t="str" cm="1">
        <f t="array" ref="Q38">IF(ROW($A37)&gt;MATCH(9^9,$E:$E)+1,"",IF(B38="",INDEX(B$2:B38,MAX(IF(B$2:B38&lt;&gt;"",ROW(B$2:B38)-1))),B38))</f>
        <v>FORGO</v>
      </c>
    </row>
    <row r="39" spans="1:17" ht="15" hidden="1" thickBot="1" x14ac:dyDescent="0.35">
      <c r="A39" s="90"/>
      <c r="B39" s="93"/>
      <c r="C39" s="96"/>
      <c r="D39" s="98"/>
      <c r="E39" s="101"/>
      <c r="F39" s="104"/>
      <c r="G39" s="107"/>
      <c r="H39" s="53" t="s">
        <v>9</v>
      </c>
      <c r="I39" s="13" t="s">
        <v>121</v>
      </c>
      <c r="J39" s="58" t="s">
        <v>9</v>
      </c>
      <c r="K39" s="7"/>
      <c r="L39" s="58" t="s">
        <v>9</v>
      </c>
      <c r="M39" s="7"/>
      <c r="N39" s="30" t="s">
        <v>9</v>
      </c>
      <c r="O39" s="7"/>
      <c r="P39" t="str" cm="1">
        <f t="array" ref="P39">IF(ROW($A38)&gt;MATCH(9^9,$E:$E)+1,"",IF(A39="",INDEX(A$2:A39,MAX(IF(A$2:A39&lt;&gt;"",ROW(A$2:A39)-1))),A39))</f>
        <v>ESTIENNES</v>
      </c>
      <c r="Q39" t="str" cm="1">
        <f t="array" ref="Q39">IF(ROW($A38)&gt;MATCH(9^9,$E:$E)+1,"",IF(B39="",INDEX(B$2:B39,MAX(IF(B$2:B39&lt;&gt;"",ROW(B$2:B39)-1))),B39))</f>
        <v>FORGO</v>
      </c>
    </row>
    <row r="40" spans="1:17" ht="15" hidden="1" thickBot="1" x14ac:dyDescent="0.35">
      <c r="A40" s="90"/>
      <c r="B40" s="93"/>
      <c r="C40" s="96"/>
      <c r="D40" s="98"/>
      <c r="E40" s="101"/>
      <c r="F40" s="104"/>
      <c r="G40" s="107"/>
      <c r="H40" s="60" t="s">
        <v>10</v>
      </c>
      <c r="I40" s="63">
        <v>198.62</v>
      </c>
      <c r="J40" s="86" t="s">
        <v>10</v>
      </c>
      <c r="K40" s="15"/>
      <c r="L40" s="86" t="s">
        <v>10</v>
      </c>
      <c r="M40" s="15"/>
      <c r="N40" s="32" t="s">
        <v>10</v>
      </c>
      <c r="O40" s="15"/>
      <c r="P40" t="str" cm="1">
        <f t="array" ref="P40">IF(ROW($A39)&gt;MATCH(9^9,$E:$E)+1,"",IF(A40="",INDEX(A$2:A40,MAX(IF(A$2:A40&lt;&gt;"",ROW(A$2:A40)-1))),A40))</f>
        <v>ESTIENNES</v>
      </c>
      <c r="Q40" t="str" cm="1">
        <f t="array" ref="Q40">IF(ROW($A39)&gt;MATCH(9^9,$E:$E)+1,"",IF(B40="",INDEX(B$2:B40,MAX(IF(B$2:B40&lt;&gt;"",ROW(B$2:B40)-1))),B40))</f>
        <v>FORGO</v>
      </c>
    </row>
    <row r="41" spans="1:17" ht="15" hidden="1" thickBot="1" x14ac:dyDescent="0.35">
      <c r="A41" s="89" t="s">
        <v>64</v>
      </c>
      <c r="B41" s="92" t="s">
        <v>65</v>
      </c>
      <c r="C41" s="95" t="s">
        <v>66</v>
      </c>
      <c r="D41" s="98" t="s">
        <v>54</v>
      </c>
      <c r="E41" s="100">
        <v>44858</v>
      </c>
      <c r="F41" s="103"/>
      <c r="G41" s="106"/>
      <c r="H41" s="52" t="s">
        <v>8</v>
      </c>
      <c r="I41" s="61">
        <v>44867</v>
      </c>
      <c r="J41" s="75" t="s">
        <v>8</v>
      </c>
      <c r="K41" s="17"/>
      <c r="L41" s="75" t="s">
        <v>8</v>
      </c>
      <c r="M41" s="17"/>
      <c r="N41" s="33" t="s">
        <v>8</v>
      </c>
      <c r="O41" s="17"/>
      <c r="P41" t="str" cm="1">
        <f t="array" ref="P41">IF(ROW($A40)&gt;MATCH(9^9,$E:$E)+1,"",IF(A41="",INDEX(A$2:A41,MAX(IF(A$2:A41&lt;&gt;"",ROW(A$2:A41)-1))),A41))</f>
        <v>VILHELMSEN</v>
      </c>
      <c r="Q41" t="str" cm="1">
        <f t="array" ref="Q41">IF(ROW($A40)&gt;MATCH(9^9,$E:$E)+1,"",IF(B41="",INDEX(B$2:B41,MAX(IF(B$2:B41&lt;&gt;"",ROW(B$2:B41)-1))),B41))</f>
        <v>CHARRADA</v>
      </c>
    </row>
    <row r="42" spans="1:17" ht="15" hidden="1" thickBot="1" x14ac:dyDescent="0.35">
      <c r="A42" s="90"/>
      <c r="B42" s="93"/>
      <c r="C42" s="96"/>
      <c r="D42" s="98"/>
      <c r="E42" s="101"/>
      <c r="F42" s="104"/>
      <c r="G42" s="107"/>
      <c r="H42" s="53" t="s">
        <v>9</v>
      </c>
      <c r="I42" s="62" t="s">
        <v>108</v>
      </c>
      <c r="J42" s="58" t="s">
        <v>9</v>
      </c>
      <c r="K42" s="7"/>
      <c r="L42" s="58" t="s">
        <v>9</v>
      </c>
      <c r="M42" s="7"/>
      <c r="N42" s="30" t="s">
        <v>9</v>
      </c>
      <c r="O42" s="7"/>
      <c r="P42" t="str" cm="1">
        <f t="array" ref="P42">IF(ROW($A41)&gt;MATCH(9^9,$E:$E)+1,"",IF(A42="",INDEX(A$2:A42,MAX(IF(A$2:A42&lt;&gt;"",ROW(A$2:A42)-1))),A42))</f>
        <v>VILHELMSEN</v>
      </c>
      <c r="Q42" t="str" cm="1">
        <f t="array" ref="Q42">IF(ROW($A41)&gt;MATCH(9^9,$E:$E)+1,"",IF(B42="",INDEX(B$2:B42,MAX(IF(B$2:B42&lt;&gt;"",ROW(B$2:B42)-1))),B42))</f>
        <v>CHARRADA</v>
      </c>
    </row>
    <row r="43" spans="1:17" ht="15" hidden="1" thickBot="1" x14ac:dyDescent="0.35">
      <c r="A43" s="91"/>
      <c r="B43" s="94"/>
      <c r="C43" s="97"/>
      <c r="D43" s="98"/>
      <c r="E43" s="101"/>
      <c r="F43" s="105"/>
      <c r="G43" s="108"/>
      <c r="H43" s="54" t="s">
        <v>10</v>
      </c>
      <c r="I43" s="14">
        <v>495</v>
      </c>
      <c r="J43" s="59" t="s">
        <v>10</v>
      </c>
      <c r="K43" s="8"/>
      <c r="L43" s="59" t="s">
        <v>10</v>
      </c>
      <c r="M43" s="8"/>
      <c r="N43" s="31" t="s">
        <v>10</v>
      </c>
      <c r="O43" s="8"/>
      <c r="P43" t="str" cm="1">
        <f t="array" ref="P43">IF(ROW($A42)&gt;MATCH(9^9,$E:$E)+1,"",IF(A43="",INDEX(A$2:A43,MAX(IF(A$2:A43&lt;&gt;"",ROW(A$2:A43)-1))),A43))</f>
        <v>VILHELMSEN</v>
      </c>
      <c r="Q43" t="str" cm="1">
        <f t="array" ref="Q43">IF(ROW($A42)&gt;MATCH(9^9,$E:$E)+1,"",IF(B43="",INDEX(B$2:B43,MAX(IF(B$2:B43&lt;&gt;"",ROW(B$2:B43)-1))),B43))</f>
        <v>CHARRADA</v>
      </c>
    </row>
    <row r="44" spans="1:17" ht="15" hidden="1" thickBot="1" x14ac:dyDescent="0.35">
      <c r="A44" s="109" t="s">
        <v>67</v>
      </c>
      <c r="B44" s="147" t="s">
        <v>68</v>
      </c>
      <c r="C44" s="115" t="s">
        <v>69</v>
      </c>
      <c r="D44" s="118" t="s">
        <v>52</v>
      </c>
      <c r="E44" s="119">
        <v>44853</v>
      </c>
      <c r="F44" s="121"/>
      <c r="G44" s="124"/>
      <c r="H44" s="55" t="s">
        <v>8</v>
      </c>
      <c r="I44" s="12">
        <v>44860</v>
      </c>
      <c r="J44" s="55" t="s">
        <v>8</v>
      </c>
      <c r="K44" s="19"/>
      <c r="L44" s="55" t="s">
        <v>8</v>
      </c>
      <c r="M44" s="19"/>
      <c r="N44" s="26" t="s">
        <v>8</v>
      </c>
      <c r="O44" s="12">
        <v>44902</v>
      </c>
      <c r="P44" t="str" cm="1">
        <f t="array" ref="P44">IF(ROW($A43)&gt;MATCH(9^9,$E:$E)+1,"",IF(A44="",INDEX(A$2:A44,MAX(IF(A$2:A44&lt;&gt;"",ROW(A$2:A44)-1))),A44))</f>
        <v>LE HER</v>
      </c>
      <c r="Q44" t="str" cm="1">
        <f t="array" ref="Q44">IF(ROW($A43)&gt;MATCH(9^9,$E:$E)+1,"",IF(B44="",INDEX(B$2:B44,MAX(IF(B$2:B44&lt;&gt;"",ROW(B$2:B44)-1))),B44))</f>
        <v>BALMELLE</v>
      </c>
    </row>
    <row r="45" spans="1:17" ht="15" hidden="1" thickBot="1" x14ac:dyDescent="0.35">
      <c r="A45" s="110"/>
      <c r="B45" s="113"/>
      <c r="C45" s="116"/>
      <c r="D45" s="118"/>
      <c r="E45" s="120"/>
      <c r="F45" s="122"/>
      <c r="G45" s="125"/>
      <c r="H45" s="53" t="s">
        <v>9</v>
      </c>
      <c r="I45" s="13"/>
      <c r="J45" s="53" t="s">
        <v>9</v>
      </c>
      <c r="K45" s="13"/>
      <c r="L45" s="53" t="s">
        <v>9</v>
      </c>
      <c r="M45" s="13"/>
      <c r="N45" s="27" t="s">
        <v>9</v>
      </c>
      <c r="O45" s="13" t="s">
        <v>250</v>
      </c>
      <c r="P45" t="str" cm="1">
        <f t="array" ref="P45">IF(ROW($A44)&gt;MATCH(9^9,$E:$E)+1,"",IF(A45="",INDEX(A$2:A45,MAX(IF(A$2:A45&lt;&gt;"",ROW(A$2:A45)-1))),A45))</f>
        <v>LE HER</v>
      </c>
      <c r="Q45" t="str" cm="1">
        <f t="array" ref="Q45">IF(ROW($A44)&gt;MATCH(9^9,$E:$E)+1,"",IF(B45="",INDEX(B$2:B45,MAX(IF(B$2:B45&lt;&gt;"",ROW(B$2:B45)-1))),B45))</f>
        <v>BALMELLE</v>
      </c>
    </row>
    <row r="46" spans="1:17" ht="15" hidden="1" thickBot="1" x14ac:dyDescent="0.35">
      <c r="A46" s="111"/>
      <c r="B46" s="114"/>
      <c r="C46" s="117"/>
      <c r="D46" s="118"/>
      <c r="E46" s="120"/>
      <c r="F46" s="123"/>
      <c r="G46" s="126"/>
      <c r="H46" s="54" t="s">
        <v>10</v>
      </c>
      <c r="I46" s="20" t="s">
        <v>131</v>
      </c>
      <c r="J46" s="54" t="s">
        <v>10</v>
      </c>
      <c r="K46" s="20"/>
      <c r="L46" s="54" t="s">
        <v>10</v>
      </c>
      <c r="M46" s="20"/>
      <c r="N46" s="28" t="s">
        <v>10</v>
      </c>
      <c r="O46" s="14">
        <v>775.5</v>
      </c>
      <c r="P46" t="str" cm="1">
        <f t="array" ref="P46">IF(ROW($A45)&gt;MATCH(9^9,$E:$E)+1,"",IF(A46="",INDEX(A$2:A46,MAX(IF(A$2:A46&lt;&gt;"",ROW(A$2:A46)-1))),A46))</f>
        <v>LE HER</v>
      </c>
      <c r="Q46" t="str" cm="1">
        <f t="array" ref="Q46">IF(ROW($A45)&gt;MATCH(9^9,$E:$E)+1,"",IF(B46="",INDEX(B$2:B46,MAX(IF(B$2:B46&lt;&gt;"",ROW(B$2:B46)-1))),B46))</f>
        <v>BALMELLE</v>
      </c>
    </row>
    <row r="47" spans="1:17" ht="15" hidden="1" thickBot="1" x14ac:dyDescent="0.35">
      <c r="A47" s="109" t="s">
        <v>70</v>
      </c>
      <c r="B47" s="147" t="s">
        <v>71</v>
      </c>
      <c r="C47" s="115" t="s">
        <v>72</v>
      </c>
      <c r="D47" s="118" t="s">
        <v>52</v>
      </c>
      <c r="E47" s="119">
        <v>44858</v>
      </c>
      <c r="F47" s="121"/>
      <c r="G47" s="124"/>
      <c r="H47" s="55" t="s">
        <v>8</v>
      </c>
      <c r="I47" s="12">
        <v>44858</v>
      </c>
      <c r="J47" s="55" t="s">
        <v>8</v>
      </c>
      <c r="K47" s="19"/>
      <c r="L47" s="55" t="s">
        <v>8</v>
      </c>
      <c r="M47" s="19"/>
      <c r="N47" s="26" t="s">
        <v>8</v>
      </c>
      <c r="O47" s="12">
        <v>44860</v>
      </c>
      <c r="P47" t="str" cm="1">
        <f t="array" ref="P47">IF(ROW($A46)&gt;MATCH(9^9,$E:$E)+1,"",IF(A47="",INDEX(A$2:A47,MAX(IF(A$2:A47&lt;&gt;"",ROW(A$2:A47)-1))),A47))</f>
        <v>CHAUDEY</v>
      </c>
      <c r="Q47" t="str" cm="1">
        <f t="array" ref="Q47">IF(ROW($A46)&gt;MATCH(9^9,$E:$E)+1,"",IF(B47="",INDEX(B$2:B47,MAX(IF(B$2:B47&lt;&gt;"",ROW(B$2:B47)-1))),B47))</f>
        <v>RAPOSO</v>
      </c>
    </row>
    <row r="48" spans="1:17" ht="15" hidden="1" thickBot="1" x14ac:dyDescent="0.35">
      <c r="A48" s="110"/>
      <c r="B48" s="113"/>
      <c r="C48" s="116"/>
      <c r="D48" s="118"/>
      <c r="E48" s="120"/>
      <c r="F48" s="122"/>
      <c r="G48" s="125"/>
      <c r="H48" s="53" t="s">
        <v>9</v>
      </c>
      <c r="I48" s="13"/>
      <c r="J48" s="53" t="s">
        <v>9</v>
      </c>
      <c r="K48" s="13"/>
      <c r="L48" s="53" t="s">
        <v>9</v>
      </c>
      <c r="M48" s="13"/>
      <c r="N48" s="27" t="s">
        <v>9</v>
      </c>
      <c r="O48" s="13" t="s">
        <v>89</v>
      </c>
      <c r="P48" t="str" cm="1">
        <f t="array" ref="P48">IF(ROW($A47)&gt;MATCH(9^9,$E:$E)+1,"",IF(A48="",INDEX(A$2:A48,MAX(IF(A$2:A48&lt;&gt;"",ROW(A$2:A48)-1))),A48))</f>
        <v>CHAUDEY</v>
      </c>
      <c r="Q48" t="str" cm="1">
        <f t="array" ref="Q48">IF(ROW($A47)&gt;MATCH(9^9,$E:$E)+1,"",IF(B48="",INDEX(B$2:B48,MAX(IF(B$2:B48&lt;&gt;"",ROW(B$2:B48)-1))),B48))</f>
        <v>RAPOSO</v>
      </c>
    </row>
    <row r="49" spans="1:17" ht="15" hidden="1" thickBot="1" x14ac:dyDescent="0.35">
      <c r="A49" s="111"/>
      <c r="B49" s="114"/>
      <c r="C49" s="117"/>
      <c r="D49" s="118"/>
      <c r="E49" s="120"/>
      <c r="F49" s="123"/>
      <c r="G49" s="126"/>
      <c r="H49" s="54" t="s">
        <v>10</v>
      </c>
      <c r="I49" s="20" t="s">
        <v>73</v>
      </c>
      <c r="J49" s="54" t="s">
        <v>10</v>
      </c>
      <c r="K49" s="20"/>
      <c r="L49" s="54" t="s">
        <v>10</v>
      </c>
      <c r="M49" s="20"/>
      <c r="N49" s="28" t="s">
        <v>10</v>
      </c>
      <c r="O49" s="14">
        <v>74.8</v>
      </c>
      <c r="P49" t="str" cm="1">
        <f t="array" ref="P49">IF(ROW($A48)&gt;MATCH(9^9,$E:$E)+1,"",IF(A49="",INDEX(A$2:A49,MAX(IF(A$2:A49&lt;&gt;"",ROW(A$2:A49)-1))),A49))</f>
        <v>CHAUDEY</v>
      </c>
      <c r="Q49" t="str" cm="1">
        <f t="array" ref="Q49">IF(ROW($A48)&gt;MATCH(9^9,$E:$E)+1,"",IF(B49="",INDEX(B$2:B49,MAX(IF(B$2:B49&lt;&gt;"",ROW(B$2:B49)-1))),B49))</f>
        <v>RAPOSO</v>
      </c>
    </row>
    <row r="50" spans="1:17" ht="15" hidden="1" thickBot="1" x14ac:dyDescent="0.35">
      <c r="A50" s="109" t="s">
        <v>74</v>
      </c>
      <c r="B50" s="147" t="s">
        <v>75</v>
      </c>
      <c r="C50" s="115" t="s">
        <v>76</v>
      </c>
      <c r="D50" s="118" t="s">
        <v>63</v>
      </c>
      <c r="E50" s="119">
        <v>44858</v>
      </c>
      <c r="F50" s="121"/>
      <c r="G50" s="124"/>
      <c r="H50" s="55" t="s">
        <v>8</v>
      </c>
      <c r="I50" s="12">
        <v>44860</v>
      </c>
      <c r="J50" s="55" t="s">
        <v>8</v>
      </c>
      <c r="K50" s="19"/>
      <c r="L50" s="55" t="s">
        <v>8</v>
      </c>
      <c r="M50" s="19"/>
      <c r="N50" s="26" t="s">
        <v>8</v>
      </c>
      <c r="O50" s="12">
        <v>44867</v>
      </c>
      <c r="P50" t="str" cm="1">
        <f t="array" ref="P50">IF(ROW($A49)&gt;MATCH(9^9,$E:$E)+1,"",IF(A50="",INDEX(A$2:A50,MAX(IF(A$2:A50&lt;&gt;"",ROW(A$2:A50)-1))),A50))</f>
        <v>BARROIS</v>
      </c>
      <c r="Q50" t="str" cm="1">
        <f t="array" ref="Q50">IF(ROW($A49)&gt;MATCH(9^9,$E:$E)+1,"",IF(B50="",INDEX(B$2:B50,MAX(IF(B$2:B50&lt;&gt;"",ROW(B$2:B50)-1))),B50))</f>
        <v>DEMBELE</v>
      </c>
    </row>
    <row r="51" spans="1:17" ht="15" hidden="1" thickBot="1" x14ac:dyDescent="0.35">
      <c r="A51" s="110"/>
      <c r="B51" s="113"/>
      <c r="C51" s="116"/>
      <c r="D51" s="118"/>
      <c r="E51" s="120"/>
      <c r="F51" s="122"/>
      <c r="G51" s="125"/>
      <c r="H51" s="53" t="s">
        <v>9</v>
      </c>
      <c r="I51" s="48" t="s">
        <v>88</v>
      </c>
      <c r="J51" s="53" t="s">
        <v>9</v>
      </c>
      <c r="K51" s="13"/>
      <c r="L51" s="53" t="s">
        <v>9</v>
      </c>
      <c r="M51" s="13"/>
      <c r="N51" s="27" t="s">
        <v>9</v>
      </c>
      <c r="O51" s="13">
        <v>22001024</v>
      </c>
      <c r="P51" t="str" cm="1">
        <f t="array" ref="P51">IF(ROW($A50)&gt;MATCH(9^9,$E:$E)+1,"",IF(A51="",INDEX(A$2:A51,MAX(IF(A$2:A51&lt;&gt;"",ROW(A$2:A51)-1))),A51))</f>
        <v>BARROIS</v>
      </c>
      <c r="Q51" t="str" cm="1">
        <f t="array" ref="Q51">IF(ROW($A50)&gt;MATCH(9^9,$E:$E)+1,"",IF(B51="",INDEX(B$2:B51,MAX(IF(B$2:B51&lt;&gt;"",ROW(B$2:B51)-1))),B51))</f>
        <v>DEMBELE</v>
      </c>
    </row>
    <row r="52" spans="1:17" ht="15" hidden="1" thickBot="1" x14ac:dyDescent="0.35">
      <c r="A52" s="111"/>
      <c r="B52" s="114"/>
      <c r="C52" s="117"/>
      <c r="D52" s="118"/>
      <c r="E52" s="120"/>
      <c r="F52" s="123"/>
      <c r="G52" s="126"/>
      <c r="H52" s="54" t="s">
        <v>10</v>
      </c>
      <c r="I52" s="14">
        <v>219.74</v>
      </c>
      <c r="J52" s="54" t="s">
        <v>10</v>
      </c>
      <c r="K52" s="20"/>
      <c r="L52" s="54" t="s">
        <v>10</v>
      </c>
      <c r="M52" s="20"/>
      <c r="N52" s="28" t="s">
        <v>10</v>
      </c>
      <c r="O52" s="14">
        <v>219.74</v>
      </c>
      <c r="P52" t="str" cm="1">
        <f t="array" ref="P52">IF(ROW($A51)&gt;MATCH(9^9,$E:$E)+1,"",IF(A52="",INDEX(A$2:A52,MAX(IF(A$2:A52&lt;&gt;"",ROW(A$2:A52)-1))),A52))</f>
        <v>BARROIS</v>
      </c>
      <c r="Q52" t="str" cm="1">
        <f t="array" ref="Q52">IF(ROW($A51)&gt;MATCH(9^9,$E:$E)+1,"",IF(B52="",INDEX(B$2:B52,MAX(IF(B$2:B52&lt;&gt;"",ROW(B$2:B52)-1))),B52))</f>
        <v>DEMBELE</v>
      </c>
    </row>
    <row r="53" spans="1:17" ht="15" hidden="1" thickBot="1" x14ac:dyDescent="0.35">
      <c r="A53" s="109" t="s">
        <v>79</v>
      </c>
      <c r="B53" s="147" t="s">
        <v>77</v>
      </c>
      <c r="C53" s="115" t="s">
        <v>78</v>
      </c>
      <c r="D53" s="118" t="s">
        <v>54</v>
      </c>
      <c r="E53" s="119">
        <v>44858</v>
      </c>
      <c r="F53" s="121"/>
      <c r="G53" s="124"/>
      <c r="H53" s="55" t="s">
        <v>8</v>
      </c>
      <c r="I53" s="12">
        <v>44867</v>
      </c>
      <c r="J53" s="55" t="s">
        <v>8</v>
      </c>
      <c r="K53" s="19"/>
      <c r="L53" s="55" t="s">
        <v>8</v>
      </c>
      <c r="M53" s="19"/>
      <c r="N53" s="26" t="s">
        <v>8</v>
      </c>
      <c r="O53" s="12">
        <v>44883</v>
      </c>
      <c r="P53" t="str" cm="1">
        <f t="array" ref="P53">IF(ROW($A52)&gt;MATCH(9^9,$E:$E)+1,"",IF(A53="",INDEX(A$2:A53,MAX(IF(A$2:A53&lt;&gt;"",ROW(A$2:A53)-1))),A53))</f>
        <v>PAULIC</v>
      </c>
      <c r="Q53" t="str" cm="1">
        <f t="array" ref="Q53">IF(ROW($A52)&gt;MATCH(9^9,$E:$E)+1,"",IF(B53="",INDEX(B$2:B53,MAX(IF(B$2:B53&lt;&gt;"",ROW(B$2:B53)-1))),B53))</f>
        <v>AMMAR</v>
      </c>
    </row>
    <row r="54" spans="1:17" ht="15" hidden="1" thickBot="1" x14ac:dyDescent="0.35">
      <c r="A54" s="110"/>
      <c r="B54" s="113"/>
      <c r="C54" s="116"/>
      <c r="D54" s="118"/>
      <c r="E54" s="120"/>
      <c r="F54" s="122"/>
      <c r="G54" s="125"/>
      <c r="H54" s="53" t="s">
        <v>9</v>
      </c>
      <c r="I54" s="48" t="s">
        <v>109</v>
      </c>
      <c r="J54" s="53" t="s">
        <v>9</v>
      </c>
      <c r="K54" s="13"/>
      <c r="L54" s="53" t="s">
        <v>9</v>
      </c>
      <c r="M54" s="13"/>
      <c r="N54" s="27" t="s">
        <v>9</v>
      </c>
      <c r="O54" s="13" t="s">
        <v>181</v>
      </c>
      <c r="P54" t="str" cm="1">
        <f t="array" ref="P54">IF(ROW($A53)&gt;MATCH(9^9,$E:$E)+1,"",IF(A54="",INDEX(A$2:A54,MAX(IF(A$2:A54&lt;&gt;"",ROW(A$2:A54)-1))),A54))</f>
        <v>PAULIC</v>
      </c>
      <c r="Q54" t="str" cm="1">
        <f t="array" ref="Q54">IF(ROW($A53)&gt;MATCH(9^9,$E:$E)+1,"",IF(B54="",INDEX(B$2:B54,MAX(IF(B$2:B54&lt;&gt;"",ROW(B$2:B54)-1))),B54))</f>
        <v>AMMAR</v>
      </c>
    </row>
    <row r="55" spans="1:17" ht="15" hidden="1" thickBot="1" x14ac:dyDescent="0.35">
      <c r="A55" s="111"/>
      <c r="B55" s="114"/>
      <c r="C55" s="117"/>
      <c r="D55" s="118"/>
      <c r="E55" s="120"/>
      <c r="F55" s="123"/>
      <c r="G55" s="126"/>
      <c r="H55" s="54" t="s">
        <v>10</v>
      </c>
      <c r="I55" s="14">
        <v>577.5</v>
      </c>
      <c r="J55" s="54" t="s">
        <v>10</v>
      </c>
      <c r="K55" s="20"/>
      <c r="L55" s="54" t="s">
        <v>10</v>
      </c>
      <c r="M55" s="20"/>
      <c r="N55" s="28" t="s">
        <v>10</v>
      </c>
      <c r="O55" s="14">
        <v>577.5</v>
      </c>
      <c r="P55" t="str" cm="1">
        <f t="array" ref="P55">IF(ROW($A54)&gt;MATCH(9^9,$E:$E)+1,"",IF(A55="",INDEX(A$2:A55,MAX(IF(A$2:A55&lt;&gt;"",ROW(A$2:A55)-1))),A55))</f>
        <v>PAULIC</v>
      </c>
      <c r="Q55" t="str" cm="1">
        <f t="array" ref="Q55">IF(ROW($A54)&gt;MATCH(9^9,$E:$E)+1,"",IF(B55="",INDEX(B$2:B55,MAX(IF(B$2:B55&lt;&gt;"",ROW(B$2:B55)-1))),B55))</f>
        <v>AMMAR</v>
      </c>
    </row>
    <row r="56" spans="1:17" ht="15" hidden="1" thickBot="1" x14ac:dyDescent="0.35">
      <c r="A56" s="109" t="s">
        <v>16</v>
      </c>
      <c r="B56" s="147" t="s">
        <v>80</v>
      </c>
      <c r="C56" s="115" t="s">
        <v>81</v>
      </c>
      <c r="D56" s="118" t="s">
        <v>54</v>
      </c>
      <c r="E56" s="119">
        <v>44858</v>
      </c>
      <c r="F56" s="121"/>
      <c r="G56" s="124"/>
      <c r="H56" s="55" t="s">
        <v>8</v>
      </c>
      <c r="I56" s="12">
        <v>44869</v>
      </c>
      <c r="J56" s="55" t="s">
        <v>8</v>
      </c>
      <c r="K56" s="19"/>
      <c r="L56" s="55" t="s">
        <v>8</v>
      </c>
      <c r="M56" s="19"/>
      <c r="N56" s="26" t="s">
        <v>8</v>
      </c>
      <c r="O56" s="12">
        <v>44873</v>
      </c>
      <c r="P56" t="str" cm="1">
        <f t="array" ref="P56">IF(ROW($A55)&gt;MATCH(9^9,$E:$E)+1,"",IF(A56="",INDEX(A$2:A56,MAX(IF(A$2:A56&lt;&gt;"",ROW(A$2:A56)-1))),A56))</f>
        <v>ROBERT</v>
      </c>
      <c r="Q56" t="str" cm="1">
        <f t="array" ref="Q56">IF(ROW($A55)&gt;MATCH(9^9,$E:$E)+1,"",IF(B56="",INDEX(B$2:B56,MAX(IF(B$2:B56&lt;&gt;"",ROW(B$2:B56)-1))),B56))</f>
        <v>LEFEVRE</v>
      </c>
    </row>
    <row r="57" spans="1:17" ht="15" hidden="1" thickBot="1" x14ac:dyDescent="0.35">
      <c r="A57" s="110"/>
      <c r="B57" s="113"/>
      <c r="C57" s="116"/>
      <c r="D57" s="118"/>
      <c r="E57" s="120"/>
      <c r="F57" s="122"/>
      <c r="G57" s="125"/>
      <c r="H57" s="53" t="s">
        <v>9</v>
      </c>
      <c r="I57" s="19" t="s">
        <v>130</v>
      </c>
      <c r="J57" s="53" t="s">
        <v>9</v>
      </c>
      <c r="K57" s="13"/>
      <c r="L57" s="53" t="s">
        <v>9</v>
      </c>
      <c r="M57" s="13"/>
      <c r="N57" s="27" t="s">
        <v>9</v>
      </c>
      <c r="O57" s="13" t="s">
        <v>241</v>
      </c>
      <c r="P57" t="str" cm="1">
        <f t="array" ref="P57">IF(ROW($A56)&gt;MATCH(9^9,$E:$E)+1,"",IF(A57="",INDEX(A$2:A57,MAX(IF(A$2:A57&lt;&gt;"",ROW(A$2:A57)-1))),A57))</f>
        <v>ROBERT</v>
      </c>
      <c r="Q57" t="str" cm="1">
        <f t="array" ref="Q57">IF(ROW($A56)&gt;MATCH(9^9,$E:$E)+1,"",IF(B57="",INDEX(B$2:B57,MAX(IF(B$2:B57&lt;&gt;"",ROW(B$2:B57)-1))),B57))</f>
        <v>LEFEVRE</v>
      </c>
    </row>
    <row r="58" spans="1:17" ht="15" hidden="1" thickBot="1" x14ac:dyDescent="0.35">
      <c r="A58" s="111"/>
      <c r="B58" s="114"/>
      <c r="C58" s="117"/>
      <c r="D58" s="118"/>
      <c r="E58" s="120"/>
      <c r="F58" s="123"/>
      <c r="G58" s="126"/>
      <c r="H58" s="54" t="s">
        <v>10</v>
      </c>
      <c r="I58" s="14">
        <v>192.5</v>
      </c>
      <c r="J58" s="54" t="s">
        <v>10</v>
      </c>
      <c r="K58" s="20"/>
      <c r="L58" s="54" t="s">
        <v>10</v>
      </c>
      <c r="M58" s="20"/>
      <c r="N58" s="28" t="s">
        <v>10</v>
      </c>
      <c r="O58" s="14">
        <v>192.5</v>
      </c>
      <c r="P58" t="str" cm="1">
        <f t="array" ref="P58">IF(ROW($A57)&gt;MATCH(9^9,$E:$E)+1,"",IF(A58="",INDEX(A$2:A58,MAX(IF(A$2:A58&lt;&gt;"",ROW(A$2:A58)-1))),A58))</f>
        <v>ROBERT</v>
      </c>
      <c r="Q58" t="str" cm="1">
        <f t="array" ref="Q58">IF(ROW($A57)&gt;MATCH(9^9,$E:$E)+1,"",IF(B58="",INDEX(B$2:B58,MAX(IF(B$2:B58&lt;&gt;"",ROW(B$2:B58)-1))),B58))</f>
        <v>LEFEVRE</v>
      </c>
    </row>
    <row r="59" spans="1:17" ht="15" hidden="1" thickBot="1" x14ac:dyDescent="0.35">
      <c r="A59" s="89" t="s">
        <v>82</v>
      </c>
      <c r="B59" s="92" t="s">
        <v>83</v>
      </c>
      <c r="C59" s="95" t="s">
        <v>84</v>
      </c>
      <c r="D59" s="98" t="s">
        <v>53</v>
      </c>
      <c r="E59" s="100">
        <v>44859</v>
      </c>
      <c r="F59" s="103" t="s">
        <v>163</v>
      </c>
      <c r="G59" s="148"/>
      <c r="H59" s="55" t="s">
        <v>8</v>
      </c>
      <c r="I59" s="12">
        <v>44893</v>
      </c>
      <c r="J59" s="65" t="s">
        <v>8</v>
      </c>
      <c r="K59" s="39">
        <v>44875</v>
      </c>
      <c r="L59" s="57" t="s">
        <v>8</v>
      </c>
      <c r="M59" s="6"/>
      <c r="N59" s="29" t="s">
        <v>8</v>
      </c>
      <c r="O59" s="6"/>
      <c r="P59" t="str" cm="1">
        <f t="array" ref="P59">IF(ROW($A58)&gt;MATCH(9^9,$E:$E)+1,"",IF(A59="",INDEX(A$2:A59,MAX(IF(A$2:A59&lt;&gt;"",ROW(A$2:A59)-1))),A59))</f>
        <v>MERLE</v>
      </c>
      <c r="Q59" t="str" cm="1">
        <f t="array" ref="Q59">IF(ROW($A58)&gt;MATCH(9^9,$E:$E)+1,"",IF(B59="",INDEX(B$2:B59,MAX(IF(B$2:B59&lt;&gt;"",ROW(B$2:B59)-1))),B59))</f>
        <v>ZABICKI</v>
      </c>
    </row>
    <row r="60" spans="1:17" ht="15" hidden="1" thickBot="1" x14ac:dyDescent="0.35">
      <c r="A60" s="90"/>
      <c r="B60" s="93"/>
      <c r="C60" s="96"/>
      <c r="D60" s="98"/>
      <c r="E60" s="101"/>
      <c r="F60" s="104"/>
      <c r="G60" s="149"/>
      <c r="H60" s="53" t="s">
        <v>9</v>
      </c>
      <c r="I60" s="64">
        <v>29192</v>
      </c>
      <c r="J60" s="66" t="s">
        <v>9</v>
      </c>
      <c r="K60" s="24">
        <v>782200814</v>
      </c>
      <c r="L60" s="58" t="s">
        <v>9</v>
      </c>
      <c r="M60" s="7"/>
      <c r="N60" s="30" t="s">
        <v>9</v>
      </c>
      <c r="O60" s="7"/>
      <c r="P60" t="str" cm="1">
        <f t="array" ref="P60">IF(ROW($A59)&gt;MATCH(9^9,$E:$E)+1,"",IF(A60="",INDEX(A$2:A60,MAX(IF(A$2:A60&lt;&gt;"",ROW(A$2:A60)-1))),A60))</f>
        <v>MERLE</v>
      </c>
      <c r="Q60" t="str" cm="1">
        <f t="array" ref="Q60">IF(ROW($A59)&gt;MATCH(9^9,$E:$E)+1,"",IF(B60="",INDEX(B$2:B60,MAX(IF(B$2:B60&lt;&gt;"",ROW(B$2:B60)-1))),B60))</f>
        <v>ZABICKI</v>
      </c>
    </row>
    <row r="61" spans="1:17" ht="15" hidden="1" thickBot="1" x14ac:dyDescent="0.35">
      <c r="A61" s="91"/>
      <c r="B61" s="94"/>
      <c r="C61" s="97"/>
      <c r="D61" s="98"/>
      <c r="E61" s="101"/>
      <c r="F61" s="105"/>
      <c r="G61" s="150"/>
      <c r="H61" s="54" t="s">
        <v>10</v>
      </c>
      <c r="I61" s="14">
        <v>5558.08</v>
      </c>
      <c r="J61" s="67" t="s">
        <v>10</v>
      </c>
      <c r="K61" s="40">
        <v>5800</v>
      </c>
      <c r="L61" s="59" t="s">
        <v>10</v>
      </c>
      <c r="M61" s="8"/>
      <c r="N61" s="31" t="s">
        <v>10</v>
      </c>
      <c r="O61" s="8"/>
      <c r="P61" t="str" cm="1">
        <f t="array" ref="P61">IF(ROW($A60)&gt;MATCH(9^9,$E:$E)+1,"",IF(A61="",INDEX(A$2:A61,MAX(IF(A$2:A61&lt;&gt;"",ROW(A$2:A61)-1))),A61))</f>
        <v>MERLE</v>
      </c>
      <c r="Q61" t="str" cm="1">
        <f t="array" ref="Q61">IF(ROW($A60)&gt;MATCH(9^9,$E:$E)+1,"",IF(B61="",INDEX(B$2:B61,MAX(IF(B$2:B61&lt;&gt;"",ROW(B$2:B61)-1))),B61))</f>
        <v>ZABICKI</v>
      </c>
    </row>
    <row r="62" spans="1:17" ht="15" hidden="1" thickBot="1" x14ac:dyDescent="0.35">
      <c r="A62" s="89" t="s">
        <v>85</v>
      </c>
      <c r="B62" s="92" t="s">
        <v>86</v>
      </c>
      <c r="C62" s="95" t="s">
        <v>101</v>
      </c>
      <c r="D62" s="98" t="s">
        <v>63</v>
      </c>
      <c r="E62" s="100">
        <v>44859</v>
      </c>
      <c r="F62" s="103" t="s">
        <v>95</v>
      </c>
      <c r="G62" s="106"/>
      <c r="H62" s="55" t="s">
        <v>8</v>
      </c>
      <c r="I62" s="12">
        <v>44880</v>
      </c>
      <c r="J62" s="57" t="s">
        <v>8</v>
      </c>
      <c r="K62" s="6"/>
      <c r="L62" s="57" t="s">
        <v>8</v>
      </c>
      <c r="M62" s="6"/>
      <c r="N62" s="29" t="s">
        <v>8</v>
      </c>
      <c r="O62" s="6"/>
      <c r="P62" t="str" cm="1">
        <f t="array" ref="P62">IF(ROW($A61)&gt;MATCH(9^9,$E:$E)+1,"",IF(A62="",INDEX(A$2:A62,MAX(IF(A$2:A62&lt;&gt;"",ROW(A$2:A62)-1))),A62))</f>
        <v>KLETT</v>
      </c>
      <c r="Q62" t="str" cm="1">
        <f t="array" ref="Q62">IF(ROW($A61)&gt;MATCH(9^9,$E:$E)+1,"",IF(B62="",INDEX(B$2:B62,MAX(IF(B$2:B62&lt;&gt;"",ROW(B$2:B62)-1))),B62))</f>
        <v>RAJENDIRAN</v>
      </c>
    </row>
    <row r="63" spans="1:17" ht="15" hidden="1" thickBot="1" x14ac:dyDescent="0.35">
      <c r="A63" s="90"/>
      <c r="B63" s="93"/>
      <c r="C63" s="96"/>
      <c r="D63" s="98"/>
      <c r="E63" s="101"/>
      <c r="F63" s="104"/>
      <c r="G63" s="107"/>
      <c r="H63" s="53" t="s">
        <v>9</v>
      </c>
      <c r="I63" s="64" t="s">
        <v>168</v>
      </c>
      <c r="J63" s="58" t="s">
        <v>9</v>
      </c>
      <c r="K63" s="7"/>
      <c r="L63" s="58" t="s">
        <v>9</v>
      </c>
      <c r="M63" s="7"/>
      <c r="N63" s="30" t="s">
        <v>9</v>
      </c>
      <c r="O63" s="7"/>
      <c r="P63" t="str" cm="1">
        <f t="array" ref="P63">IF(ROW($A62)&gt;MATCH(9^9,$E:$E)+1,"",IF(A63="",INDEX(A$2:A63,MAX(IF(A$2:A63&lt;&gt;"",ROW(A$2:A63)-1))),A63))</f>
        <v>KLETT</v>
      </c>
      <c r="Q63" t="str" cm="1">
        <f t="array" ref="Q63">IF(ROW($A62)&gt;MATCH(9^9,$E:$E)+1,"",IF(B63="",INDEX(B$2:B63,MAX(IF(B$2:B63&lt;&gt;"",ROW(B$2:B63)-1))),B63))</f>
        <v>RAJENDIRAN</v>
      </c>
    </row>
    <row r="64" spans="1:17" ht="15" hidden="1" thickBot="1" x14ac:dyDescent="0.35">
      <c r="A64" s="91"/>
      <c r="B64" s="94"/>
      <c r="C64" s="97"/>
      <c r="D64" s="98"/>
      <c r="E64" s="101"/>
      <c r="F64" s="105"/>
      <c r="G64" s="108"/>
      <c r="H64" s="54" t="s">
        <v>10</v>
      </c>
      <c r="I64" s="14">
        <v>130.94</v>
      </c>
      <c r="J64" s="59" t="s">
        <v>10</v>
      </c>
      <c r="K64" s="8"/>
      <c r="L64" s="59" t="s">
        <v>10</v>
      </c>
      <c r="M64" s="8"/>
      <c r="N64" s="31" t="s">
        <v>10</v>
      </c>
      <c r="O64" s="8"/>
      <c r="P64" t="str" cm="1">
        <f t="array" ref="P64">IF(ROW($A63)&gt;MATCH(9^9,$E:$E)+1,"",IF(A64="",INDEX(A$2:A64,MAX(IF(A$2:A64&lt;&gt;"",ROW(A$2:A64)-1))),A64))</f>
        <v>KLETT</v>
      </c>
      <c r="Q64" t="str" cm="1">
        <f t="array" ref="Q64">IF(ROW($A63)&gt;MATCH(9^9,$E:$E)+1,"",IF(B64="",INDEX(B$2:B64,MAX(IF(B$2:B64&lt;&gt;"",ROW(B$2:B64)-1))),B64))</f>
        <v>RAJENDIRAN</v>
      </c>
    </row>
    <row r="65" spans="1:17" ht="15" hidden="1" thickBot="1" x14ac:dyDescent="0.35">
      <c r="A65" s="109" t="s">
        <v>91</v>
      </c>
      <c r="B65" s="147" t="s">
        <v>92</v>
      </c>
      <c r="C65" s="115" t="s">
        <v>93</v>
      </c>
      <c r="D65" s="118" t="s">
        <v>94</v>
      </c>
      <c r="E65" s="119">
        <v>44861</v>
      </c>
      <c r="F65" s="121"/>
      <c r="G65" s="124"/>
      <c r="H65" s="55" t="s">
        <v>8</v>
      </c>
      <c r="I65" s="19"/>
      <c r="J65" s="55" t="s">
        <v>8</v>
      </c>
      <c r="K65" s="19"/>
      <c r="L65" s="55" t="s">
        <v>8</v>
      </c>
      <c r="M65" s="19"/>
      <c r="N65" s="26" t="s">
        <v>8</v>
      </c>
      <c r="O65" s="12">
        <v>44882</v>
      </c>
      <c r="P65" t="str" cm="1">
        <f t="array" ref="P65">IF(ROW($A64)&gt;MATCH(9^9,$E:$E)+1,"",IF(A65="",INDEX(A$2:A65,MAX(IF(A$2:A65&lt;&gt;"",ROW(A$2:A65)-1))),A65))</f>
        <v>VIDIL</v>
      </c>
      <c r="Q65" t="str" cm="1">
        <f t="array" ref="Q65">IF(ROW($A64)&gt;MATCH(9^9,$E:$E)+1,"",IF(B65="",INDEX(B$2:B65,MAX(IF(B$2:B65&lt;&gt;"",ROW(B$2:B65)-1))),B65))</f>
        <v>LAW-KAM</v>
      </c>
    </row>
    <row r="66" spans="1:17" ht="15" hidden="1" thickBot="1" x14ac:dyDescent="0.35">
      <c r="A66" s="110"/>
      <c r="B66" s="113"/>
      <c r="C66" s="116"/>
      <c r="D66" s="118"/>
      <c r="E66" s="120"/>
      <c r="F66" s="122"/>
      <c r="G66" s="125"/>
      <c r="H66" s="53" t="s">
        <v>9</v>
      </c>
      <c r="I66" s="13"/>
      <c r="J66" s="53" t="s">
        <v>9</v>
      </c>
      <c r="K66" s="13"/>
      <c r="L66" s="53" t="s">
        <v>9</v>
      </c>
      <c r="M66" s="13"/>
      <c r="N66" s="27" t="s">
        <v>9</v>
      </c>
      <c r="O66" s="22">
        <v>111516</v>
      </c>
      <c r="P66" t="str" cm="1">
        <f t="array" ref="P66">IF(ROW($A65)&gt;MATCH(9^9,$E:$E)+1,"",IF(A66="",INDEX(A$2:A66,MAX(IF(A$2:A66&lt;&gt;"",ROW(A$2:A66)-1))),A66))</f>
        <v>VIDIL</v>
      </c>
      <c r="Q66" t="str" cm="1">
        <f t="array" ref="Q66">IF(ROW($A65)&gt;MATCH(9^9,$E:$E)+1,"",IF(B66="",INDEX(B$2:B66,MAX(IF(B$2:B66&lt;&gt;"",ROW(B$2:B66)-1))),B66))</f>
        <v>LAW-KAM</v>
      </c>
    </row>
    <row r="67" spans="1:17" ht="15" hidden="1" thickBot="1" x14ac:dyDescent="0.35">
      <c r="A67" s="111"/>
      <c r="B67" s="114"/>
      <c r="C67" s="117"/>
      <c r="D67" s="118"/>
      <c r="E67" s="120"/>
      <c r="F67" s="123"/>
      <c r="G67" s="126"/>
      <c r="H67" s="54" t="s">
        <v>10</v>
      </c>
      <c r="I67" s="20"/>
      <c r="J67" s="54" t="s">
        <v>10</v>
      </c>
      <c r="K67" s="20"/>
      <c r="L67" s="54" t="s">
        <v>10</v>
      </c>
      <c r="M67" s="20"/>
      <c r="N67" s="28" t="s">
        <v>10</v>
      </c>
      <c r="O67" s="14">
        <v>76</v>
      </c>
      <c r="P67" t="str" cm="1">
        <f t="array" ref="P67">IF(ROW($A66)&gt;MATCH(9^9,$E:$E)+1,"",IF(A67="",INDEX(A$2:A67,MAX(IF(A$2:A67&lt;&gt;"",ROW(A$2:A67)-1))),A67))</f>
        <v>VIDIL</v>
      </c>
      <c r="Q67" t="str" cm="1">
        <f t="array" ref="Q67">IF(ROW($A66)&gt;MATCH(9^9,$E:$E)+1,"",IF(B67="",INDEX(B$2:B67,MAX(IF(B$2:B67&lt;&gt;"",ROW(B$2:B67)-1))),B67))</f>
        <v>LAW-KAM</v>
      </c>
    </row>
    <row r="68" spans="1:17" ht="15" hidden="1" thickBot="1" x14ac:dyDescent="0.35">
      <c r="A68" s="127" t="s">
        <v>96</v>
      </c>
      <c r="B68" s="130" t="s">
        <v>97</v>
      </c>
      <c r="C68" s="133" t="s">
        <v>100</v>
      </c>
      <c r="D68" s="136" t="s">
        <v>98</v>
      </c>
      <c r="E68" s="137">
        <v>44860</v>
      </c>
      <c r="F68" s="139"/>
      <c r="G68" s="142"/>
      <c r="H68" s="65" t="s">
        <v>8</v>
      </c>
      <c r="I68" s="39">
        <v>44862</v>
      </c>
      <c r="J68" s="65" t="s">
        <v>8</v>
      </c>
      <c r="K68" s="23"/>
      <c r="L68" s="65" t="s">
        <v>8</v>
      </c>
      <c r="M68" s="23"/>
      <c r="N68" s="34" t="s">
        <v>8</v>
      </c>
      <c r="O68" s="23"/>
      <c r="P68" t="str" cm="1">
        <f t="array" ref="P68">IF(ROW($A67)&gt;MATCH(9^9,$E:$E)+1,"",IF(A68="",INDEX(A$2:A68,MAX(IF(A$2:A68&lt;&gt;"",ROW(A$2:A68)-1))),A68))</f>
        <v>LARGILLET</v>
      </c>
      <c r="Q68" t="str" cm="1">
        <f t="array" ref="Q68">IF(ROW($A67)&gt;MATCH(9^9,$E:$E)+1,"",IF(B68="",INDEX(B$2:B68,MAX(IF(B$2:B68&lt;&gt;"",ROW(B$2:B68)-1))),B68))</f>
        <v>SIATHERM</v>
      </c>
    </row>
    <row r="69" spans="1:17" ht="15" hidden="1" thickBot="1" x14ac:dyDescent="0.35">
      <c r="A69" s="128"/>
      <c r="B69" s="131"/>
      <c r="C69" s="134"/>
      <c r="D69" s="136"/>
      <c r="E69" s="138"/>
      <c r="F69" s="140"/>
      <c r="G69" s="143"/>
      <c r="H69" s="66" t="s">
        <v>9</v>
      </c>
      <c r="I69" s="24" t="s">
        <v>99</v>
      </c>
      <c r="J69" s="66" t="s">
        <v>9</v>
      </c>
      <c r="K69" s="24"/>
      <c r="L69" s="66" t="s">
        <v>9</v>
      </c>
      <c r="M69" s="24"/>
      <c r="N69" s="35" t="s">
        <v>9</v>
      </c>
      <c r="O69" s="24"/>
      <c r="P69" t="str" cm="1">
        <f t="array" ref="P69">IF(ROW($A68)&gt;MATCH(9^9,$E:$E)+1,"",IF(A69="",INDEX(A$2:A69,MAX(IF(A$2:A69&lt;&gt;"",ROW(A$2:A69)-1))),A69))</f>
        <v>LARGILLET</v>
      </c>
      <c r="Q69" t="str" cm="1">
        <f t="array" ref="Q69">IF(ROW($A68)&gt;MATCH(9^9,$E:$E)+1,"",IF(B69="",INDEX(B$2:B69,MAX(IF(B$2:B69&lt;&gt;"",ROW(B$2:B69)-1))),B69))</f>
        <v>SIATHERM</v>
      </c>
    </row>
    <row r="70" spans="1:17" ht="15" hidden="1" thickBot="1" x14ac:dyDescent="0.35">
      <c r="A70" s="129"/>
      <c r="B70" s="132"/>
      <c r="C70" s="135"/>
      <c r="D70" s="136"/>
      <c r="E70" s="138"/>
      <c r="F70" s="141"/>
      <c r="G70" s="144"/>
      <c r="H70" s="67" t="s">
        <v>10</v>
      </c>
      <c r="I70" s="40">
        <v>1353</v>
      </c>
      <c r="J70" s="67" t="s">
        <v>10</v>
      </c>
      <c r="K70" s="25"/>
      <c r="L70" s="67" t="s">
        <v>10</v>
      </c>
      <c r="M70" s="25"/>
      <c r="N70" s="36" t="s">
        <v>10</v>
      </c>
      <c r="O70" s="25"/>
      <c r="P70" t="str" cm="1">
        <f t="array" ref="P70">IF(ROW($A69)&gt;MATCH(9^9,$E:$E)+1,"",IF(A70="",INDEX(A$2:A70,MAX(IF(A$2:A70&lt;&gt;"",ROW(A$2:A70)-1))),A70))</f>
        <v>LARGILLET</v>
      </c>
      <c r="Q70" t="str" cm="1">
        <f t="array" ref="Q70">IF(ROW($A69)&gt;MATCH(9^9,$E:$E)+1,"",IF(B70="",INDEX(B$2:B70,MAX(IF(B$2:B70&lt;&gt;"",ROW(B$2:B70)-1))),B70))</f>
        <v>SIATHERM</v>
      </c>
    </row>
    <row r="71" spans="1:17" ht="15" hidden="1" thickBot="1" x14ac:dyDescent="0.35">
      <c r="A71" s="89" t="s">
        <v>102</v>
      </c>
      <c r="B71" s="92" t="s">
        <v>103</v>
      </c>
      <c r="C71" s="95" t="s">
        <v>104</v>
      </c>
      <c r="D71" s="98" t="s">
        <v>54</v>
      </c>
      <c r="E71" s="100">
        <v>44865</v>
      </c>
      <c r="F71" s="103"/>
      <c r="G71" s="106"/>
      <c r="H71" s="55" t="s">
        <v>8</v>
      </c>
      <c r="I71" s="12">
        <v>44869</v>
      </c>
      <c r="J71" s="57" t="s">
        <v>8</v>
      </c>
      <c r="K71" s="6"/>
      <c r="L71" s="57" t="s">
        <v>8</v>
      </c>
      <c r="M71" s="6"/>
      <c r="N71" s="29" t="s">
        <v>8</v>
      </c>
      <c r="O71" s="6"/>
      <c r="P71" t="str" cm="1">
        <f t="array" ref="P71">IF(ROW($A70)&gt;MATCH(9^9,$E:$E)+1,"",IF(A71="",INDEX(A$2:A71,MAX(IF(A$2:A71&lt;&gt;"",ROW(A$2:A71)-1))),A71))</f>
        <v>LAUNAY</v>
      </c>
      <c r="Q71" t="str" cm="1">
        <f t="array" ref="Q71">IF(ROW($A70)&gt;MATCH(9^9,$E:$E)+1,"",IF(B71="",INDEX(B$2:B71,MAX(IF(B$2:B71&lt;&gt;"",ROW(B$2:B71)-1))),B71))</f>
        <v>LE VIZON</v>
      </c>
    </row>
    <row r="72" spans="1:17" ht="15" hidden="1" thickBot="1" x14ac:dyDescent="0.35">
      <c r="A72" s="90"/>
      <c r="B72" s="93"/>
      <c r="C72" s="96"/>
      <c r="D72" s="98"/>
      <c r="E72" s="101"/>
      <c r="F72" s="104"/>
      <c r="G72" s="107"/>
      <c r="H72" s="53" t="s">
        <v>9</v>
      </c>
      <c r="I72" s="13" t="s">
        <v>134</v>
      </c>
      <c r="J72" s="58" t="s">
        <v>9</v>
      </c>
      <c r="K72" s="7"/>
      <c r="L72" s="58" t="s">
        <v>9</v>
      </c>
      <c r="M72" s="7"/>
      <c r="N72" s="30" t="s">
        <v>9</v>
      </c>
      <c r="O72" s="7"/>
      <c r="P72" t="str" cm="1">
        <f t="array" ref="P72">IF(ROW($A71)&gt;MATCH(9^9,$E:$E)+1,"",IF(A72="",INDEX(A$2:A72,MAX(IF(A$2:A72&lt;&gt;"",ROW(A$2:A72)-1))),A72))</f>
        <v>LAUNAY</v>
      </c>
      <c r="Q72" t="str" cm="1">
        <f t="array" ref="Q72">IF(ROW($A71)&gt;MATCH(9^9,$E:$E)+1,"",IF(B72="",INDEX(B$2:B72,MAX(IF(B$2:B72&lt;&gt;"",ROW(B$2:B72)-1))),B72))</f>
        <v>LE VIZON</v>
      </c>
    </row>
    <row r="73" spans="1:17" ht="15" hidden="1" thickBot="1" x14ac:dyDescent="0.35">
      <c r="A73" s="91"/>
      <c r="B73" s="94"/>
      <c r="C73" s="97"/>
      <c r="D73" s="98"/>
      <c r="E73" s="101"/>
      <c r="F73" s="105"/>
      <c r="G73" s="108"/>
      <c r="H73" s="54" t="s">
        <v>10</v>
      </c>
      <c r="I73" s="14">
        <v>220</v>
      </c>
      <c r="J73" s="59" t="s">
        <v>10</v>
      </c>
      <c r="K73" s="8"/>
      <c r="L73" s="59" t="s">
        <v>10</v>
      </c>
      <c r="M73" s="8"/>
      <c r="N73" s="31" t="s">
        <v>10</v>
      </c>
      <c r="O73" s="8"/>
      <c r="P73" t="str" cm="1">
        <f t="array" ref="P73">IF(ROW($A72)&gt;MATCH(9^9,$E:$E)+1,"",IF(A73="",INDEX(A$2:A73,MAX(IF(A$2:A73&lt;&gt;"",ROW(A$2:A73)-1))),A73))</f>
        <v>LAUNAY</v>
      </c>
      <c r="Q73" t="str" cm="1">
        <f t="array" ref="Q73">IF(ROW($A72)&gt;MATCH(9^9,$E:$E)+1,"",IF(B73="",INDEX(B$2:B73,MAX(IF(B$2:B73&lt;&gt;"",ROW(B$2:B73)-1))),B73))</f>
        <v>LE VIZON</v>
      </c>
    </row>
    <row r="74" spans="1:17" ht="15" hidden="1" thickBot="1" x14ac:dyDescent="0.35">
      <c r="A74" s="89" t="s">
        <v>74</v>
      </c>
      <c r="B74" s="92" t="s">
        <v>75</v>
      </c>
      <c r="C74" s="95" t="s">
        <v>105</v>
      </c>
      <c r="D74" s="98" t="s">
        <v>52</v>
      </c>
      <c r="E74" s="100">
        <v>44865</v>
      </c>
      <c r="F74" s="103"/>
      <c r="G74" s="106"/>
      <c r="H74" s="55" t="s">
        <v>8</v>
      </c>
      <c r="I74" s="12">
        <v>44872</v>
      </c>
      <c r="J74" s="57" t="s">
        <v>8</v>
      </c>
      <c r="K74" s="6"/>
      <c r="L74" s="57" t="s">
        <v>8</v>
      </c>
      <c r="M74" s="6"/>
      <c r="N74" s="29" t="s">
        <v>8</v>
      </c>
      <c r="O74" s="6"/>
      <c r="P74" t="str" cm="1">
        <f t="array" ref="P74">IF(ROW($A73)&gt;MATCH(9^9,$E:$E)+1,"",IF(A74="",INDEX(A$2:A74,MAX(IF(A$2:A74&lt;&gt;"",ROW(A$2:A74)-1))),A74))</f>
        <v>BARROIS</v>
      </c>
      <c r="Q74" t="str" cm="1">
        <f t="array" ref="Q74">IF(ROW($A73)&gt;MATCH(9^9,$E:$E)+1,"",IF(B74="",INDEX(B$2:B74,MAX(IF(B$2:B74&lt;&gt;"",ROW(B$2:B74)-1))),B74))</f>
        <v>DEMBELE</v>
      </c>
    </row>
    <row r="75" spans="1:17" ht="15" hidden="1" thickBot="1" x14ac:dyDescent="0.35">
      <c r="A75" s="90"/>
      <c r="B75" s="93"/>
      <c r="C75" s="96"/>
      <c r="D75" s="98"/>
      <c r="E75" s="101"/>
      <c r="F75" s="104"/>
      <c r="G75" s="107"/>
      <c r="H75" s="53" t="s">
        <v>9</v>
      </c>
      <c r="I75" s="13" t="s">
        <v>140</v>
      </c>
      <c r="J75" s="58" t="s">
        <v>9</v>
      </c>
      <c r="K75" s="7"/>
      <c r="L75" s="58" t="s">
        <v>9</v>
      </c>
      <c r="M75" s="7"/>
      <c r="N75" s="30" t="s">
        <v>9</v>
      </c>
      <c r="O75" s="7"/>
      <c r="P75" t="str" cm="1">
        <f t="array" ref="P75">IF(ROW($A74)&gt;MATCH(9^9,$E:$E)+1,"",IF(A75="",INDEX(A$2:A75,MAX(IF(A$2:A75&lt;&gt;"",ROW(A$2:A75)-1))),A75))</f>
        <v>BARROIS</v>
      </c>
      <c r="Q75" t="str" cm="1">
        <f t="array" ref="Q75">IF(ROW($A74)&gt;MATCH(9^9,$E:$E)+1,"",IF(B75="",INDEX(B$2:B75,MAX(IF(B$2:B75&lt;&gt;"",ROW(B$2:B75)-1))),B75))</f>
        <v>DEMBELE</v>
      </c>
    </row>
    <row r="76" spans="1:17" ht="15" hidden="1" thickBot="1" x14ac:dyDescent="0.35">
      <c r="A76" s="91"/>
      <c r="B76" s="94"/>
      <c r="C76" s="97"/>
      <c r="D76" s="98"/>
      <c r="E76" s="101"/>
      <c r="F76" s="105"/>
      <c r="G76" s="108"/>
      <c r="H76" s="54" t="s">
        <v>10</v>
      </c>
      <c r="I76" s="14">
        <v>962.5</v>
      </c>
      <c r="J76" s="59" t="s">
        <v>10</v>
      </c>
      <c r="K76" s="8"/>
      <c r="L76" s="59" t="s">
        <v>10</v>
      </c>
      <c r="M76" s="8"/>
      <c r="N76" s="31" t="s">
        <v>10</v>
      </c>
      <c r="O76" s="8"/>
      <c r="P76" t="str" cm="1">
        <f t="array" ref="P76">IF(ROW($A75)&gt;MATCH(9^9,$E:$E)+1,"",IF(A76="",INDEX(A$2:A76,MAX(IF(A$2:A76&lt;&gt;"",ROW(A$2:A76)-1))),A76))</f>
        <v>BARROIS</v>
      </c>
      <c r="Q76" t="str" cm="1">
        <f t="array" ref="Q76">IF(ROW($A75)&gt;MATCH(9^9,$E:$E)+1,"",IF(B76="",INDEX(B$2:B76,MAX(IF(B$2:B76&lt;&gt;"",ROW(B$2:B76)-1))),B76))</f>
        <v>DEMBELE</v>
      </c>
    </row>
    <row r="77" spans="1:17" ht="15" hidden="1" thickBot="1" x14ac:dyDescent="0.35">
      <c r="A77" s="89" t="s">
        <v>110</v>
      </c>
      <c r="B77" s="92" t="s">
        <v>111</v>
      </c>
      <c r="C77" s="95" t="s">
        <v>112</v>
      </c>
      <c r="D77" s="98" t="s">
        <v>53</v>
      </c>
      <c r="E77" s="100">
        <v>44824</v>
      </c>
      <c r="F77" s="103"/>
      <c r="G77" s="106"/>
      <c r="H77" s="65" t="s">
        <v>8</v>
      </c>
      <c r="I77" s="39">
        <v>44861</v>
      </c>
      <c r="J77" s="55" t="s">
        <v>8</v>
      </c>
      <c r="K77" s="12">
        <v>44861</v>
      </c>
      <c r="L77" s="57" t="s">
        <v>8</v>
      </c>
      <c r="M77" s="6"/>
      <c r="N77" s="29" t="s">
        <v>8</v>
      </c>
      <c r="O77" s="6"/>
      <c r="P77" t="str" cm="1">
        <f t="array" ref="P77">IF(ROW($A76)&gt;MATCH(9^9,$E:$E)+1,"",IF(A77="",INDEX(A$2:A77,MAX(IF(A$2:A77&lt;&gt;"",ROW(A$2:A77)-1))),A77))</f>
        <v>CARPENTIER</v>
      </c>
      <c r="Q77" t="str" cm="1">
        <f t="array" ref="Q77">IF(ROW($A76)&gt;MATCH(9^9,$E:$E)+1,"",IF(B77="",INDEX(B$2:B77,MAX(IF(B$2:B77&lt;&gt;"",ROW(B$2:B77)-1))),B77))</f>
        <v>NDANFE</v>
      </c>
    </row>
    <row r="78" spans="1:17" ht="15" hidden="1" thickBot="1" x14ac:dyDescent="0.35">
      <c r="A78" s="90"/>
      <c r="B78" s="93"/>
      <c r="C78" s="96"/>
      <c r="D78" s="98"/>
      <c r="E78" s="101"/>
      <c r="F78" s="104"/>
      <c r="G78" s="107"/>
      <c r="H78" s="66" t="s">
        <v>9</v>
      </c>
      <c r="I78" s="24" t="s">
        <v>113</v>
      </c>
      <c r="J78" s="53" t="s">
        <v>9</v>
      </c>
      <c r="K78" s="13" t="s">
        <v>118</v>
      </c>
      <c r="L78" s="58" t="s">
        <v>9</v>
      </c>
      <c r="M78" s="7"/>
      <c r="N78" s="30" t="s">
        <v>9</v>
      </c>
      <c r="O78" s="7"/>
      <c r="P78" t="str" cm="1">
        <f t="array" ref="P78">IF(ROW($A77)&gt;MATCH(9^9,$E:$E)+1,"",IF(A78="",INDEX(A$2:A78,MAX(IF(A$2:A78&lt;&gt;"",ROW(A$2:A78)-1))),A78))</f>
        <v>CARPENTIER</v>
      </c>
      <c r="Q78" t="str" cm="1">
        <f t="array" ref="Q78">IF(ROW($A77)&gt;MATCH(9^9,$E:$E)+1,"",IF(B78="",INDEX(B$2:B78,MAX(IF(B$2:B78&lt;&gt;"",ROW(B$2:B78)-1))),B78))</f>
        <v>NDANFE</v>
      </c>
    </row>
    <row r="79" spans="1:17" ht="15" hidden="1" thickBot="1" x14ac:dyDescent="0.35">
      <c r="A79" s="91"/>
      <c r="B79" s="94"/>
      <c r="C79" s="97"/>
      <c r="D79" s="98"/>
      <c r="E79" s="101"/>
      <c r="F79" s="105"/>
      <c r="G79" s="108"/>
      <c r="H79" s="67" t="s">
        <v>10</v>
      </c>
      <c r="I79" s="40">
        <v>434.5</v>
      </c>
      <c r="J79" s="54" t="s">
        <v>10</v>
      </c>
      <c r="K79" s="14">
        <v>1437.97</v>
      </c>
      <c r="L79" s="59" t="s">
        <v>10</v>
      </c>
      <c r="M79" s="8"/>
      <c r="N79" s="31" t="s">
        <v>10</v>
      </c>
      <c r="O79" s="8"/>
      <c r="P79" t="str" cm="1">
        <f t="array" ref="P79">IF(ROW($A78)&gt;MATCH(9^9,$E:$E)+1,"",IF(A79="",INDEX(A$2:A79,MAX(IF(A$2:A79&lt;&gt;"",ROW(A$2:A79)-1))),A79))</f>
        <v>CARPENTIER</v>
      </c>
      <c r="Q79" t="str" cm="1">
        <f t="array" ref="Q79">IF(ROW($A78)&gt;MATCH(9^9,$E:$E)+1,"",IF(B79="",INDEX(B$2:B79,MAX(IF(B$2:B79&lt;&gt;"",ROW(B$2:B79)-1))),B79))</f>
        <v>NDANFE</v>
      </c>
    </row>
    <row r="80" spans="1:17" ht="15" hidden="1" thickBot="1" x14ac:dyDescent="0.35">
      <c r="A80" s="109" t="s">
        <v>36</v>
      </c>
      <c r="B80" s="147" t="s">
        <v>114</v>
      </c>
      <c r="C80" s="115" t="s">
        <v>115</v>
      </c>
      <c r="D80" s="118" t="s">
        <v>54</v>
      </c>
      <c r="E80" s="119">
        <v>44867</v>
      </c>
      <c r="F80" s="121"/>
      <c r="G80" s="124"/>
      <c r="H80" s="52" t="s">
        <v>8</v>
      </c>
      <c r="I80" s="47">
        <v>44875</v>
      </c>
      <c r="J80" s="52" t="s">
        <v>8</v>
      </c>
      <c r="K80" s="38"/>
      <c r="L80" s="52" t="s">
        <v>8</v>
      </c>
      <c r="M80" s="38"/>
      <c r="N80" s="46" t="s">
        <v>8</v>
      </c>
      <c r="O80" s="47">
        <v>44887</v>
      </c>
      <c r="P80" t="str" cm="1">
        <f t="array" ref="P80">IF(ROW($A79)&gt;MATCH(9^9,$E:$E)+1,"",IF(A80="",INDEX(A$2:A80,MAX(IF(A$2:A80&lt;&gt;"",ROW(A$2:A80)-1))),A80))</f>
        <v>LE PROVOST</v>
      </c>
      <c r="Q80" t="str" cm="1">
        <f t="array" ref="Q80">IF(ROW($A79)&gt;MATCH(9^9,$E:$E)+1,"",IF(B80="",INDEX(B$2:B80,MAX(IF(B$2:B80&lt;&gt;"",ROW(B$2:B80)-1))),B80))</f>
        <v>BLOWFIELD</v>
      </c>
    </row>
    <row r="81" spans="1:17" ht="15" hidden="1" thickBot="1" x14ac:dyDescent="0.35">
      <c r="A81" s="110"/>
      <c r="B81" s="113"/>
      <c r="C81" s="116"/>
      <c r="D81" s="118"/>
      <c r="E81" s="120"/>
      <c r="F81" s="122"/>
      <c r="G81" s="125"/>
      <c r="H81" s="53" t="s">
        <v>9</v>
      </c>
      <c r="I81" s="13" t="s">
        <v>162</v>
      </c>
      <c r="J81" s="53" t="s">
        <v>9</v>
      </c>
      <c r="K81" s="13"/>
      <c r="L81" s="53" t="s">
        <v>9</v>
      </c>
      <c r="M81" s="13"/>
      <c r="N81" s="27" t="s">
        <v>9</v>
      </c>
      <c r="O81" s="48" t="s">
        <v>239</v>
      </c>
      <c r="P81" t="str" cm="1">
        <f t="array" ref="P81">IF(ROW($A80)&gt;MATCH(9^9,$E:$E)+1,"",IF(A81="",INDEX(A$2:A81,MAX(IF(A$2:A81&lt;&gt;"",ROW(A$2:A81)-1))),A81))</f>
        <v>LE PROVOST</v>
      </c>
      <c r="Q81" t="str" cm="1">
        <f t="array" ref="Q81">IF(ROW($A80)&gt;MATCH(9^9,$E:$E)+1,"",IF(B81="",INDEX(B$2:B81,MAX(IF(B$2:B81&lt;&gt;"",ROW(B$2:B81)-1))),B81))</f>
        <v>BLOWFIELD</v>
      </c>
    </row>
    <row r="82" spans="1:17" ht="15" hidden="1" thickBot="1" x14ac:dyDescent="0.35">
      <c r="A82" s="111"/>
      <c r="B82" s="114"/>
      <c r="C82" s="117"/>
      <c r="D82" s="118"/>
      <c r="E82" s="120"/>
      <c r="F82" s="123"/>
      <c r="G82" s="126"/>
      <c r="H82" s="54" t="s">
        <v>10</v>
      </c>
      <c r="I82" s="14">
        <v>368.5</v>
      </c>
      <c r="J82" s="54" t="s">
        <v>10</v>
      </c>
      <c r="K82" s="20"/>
      <c r="L82" s="54" t="s">
        <v>10</v>
      </c>
      <c r="M82" s="20"/>
      <c r="N82" s="28" t="s">
        <v>10</v>
      </c>
      <c r="O82" s="14">
        <v>368.5</v>
      </c>
      <c r="P82" t="str" cm="1">
        <f t="array" ref="P82">IF(ROW($A81)&gt;MATCH(9^9,$E:$E)+1,"",IF(A82="",INDEX(A$2:A82,MAX(IF(A$2:A82&lt;&gt;"",ROW(A$2:A82)-1))),A82))</f>
        <v>LE PROVOST</v>
      </c>
      <c r="Q82" t="str" cm="1">
        <f t="array" ref="Q82">IF(ROW($A81)&gt;MATCH(9^9,$E:$E)+1,"",IF(B82="",INDEX(B$2:B82,MAX(IF(B$2:B82&lt;&gt;"",ROW(B$2:B82)-1))),B82))</f>
        <v>BLOWFIELD</v>
      </c>
    </row>
    <row r="83" spans="1:17" ht="15" hidden="1" thickBot="1" x14ac:dyDescent="0.35">
      <c r="A83" s="89" t="s">
        <v>116</v>
      </c>
      <c r="B83" s="92" t="s">
        <v>216</v>
      </c>
      <c r="C83" s="95" t="s">
        <v>117</v>
      </c>
      <c r="D83" s="98" t="s">
        <v>57</v>
      </c>
      <c r="E83" s="100">
        <v>44867</v>
      </c>
      <c r="F83" s="103"/>
      <c r="G83" s="106"/>
      <c r="H83" s="55" t="s">
        <v>8</v>
      </c>
      <c r="I83" s="12">
        <v>44890</v>
      </c>
      <c r="J83" s="57" t="s">
        <v>8</v>
      </c>
      <c r="K83" s="6"/>
      <c r="L83" s="57" t="s">
        <v>8</v>
      </c>
      <c r="M83" s="6"/>
      <c r="N83" s="29" t="s">
        <v>8</v>
      </c>
      <c r="O83" s="6"/>
      <c r="P83" t="str" cm="1">
        <f t="array" ref="P83">IF(ROW($A82)&gt;MATCH(9^9,$E:$E)+1,"",IF(A83="",INDEX(A$2:A83,MAX(IF(A$2:A83&lt;&gt;"",ROW(A$2:A83)-1))),A83))</f>
        <v>CODIN</v>
      </c>
      <c r="Q83" t="str" cm="1">
        <f t="array" ref="Q83">IF(ROW($A82)&gt;MATCH(9^9,$E:$E)+1,"",IF(B83="",INDEX(B$2:B83,MAX(IF(B$2:B83&lt;&gt;"",ROW(B$2:B83)-1))),B83))</f>
        <v>HOUENAOU</v>
      </c>
    </row>
    <row r="84" spans="1:17" ht="15" hidden="1" thickBot="1" x14ac:dyDescent="0.35">
      <c r="A84" s="90"/>
      <c r="B84" s="93"/>
      <c r="C84" s="96"/>
      <c r="D84" s="98"/>
      <c r="E84" s="101"/>
      <c r="F84" s="104"/>
      <c r="G84" s="107"/>
      <c r="H84" s="53" t="s">
        <v>9</v>
      </c>
      <c r="I84" s="64" t="s">
        <v>207</v>
      </c>
      <c r="J84" s="58" t="s">
        <v>9</v>
      </c>
      <c r="K84" s="7"/>
      <c r="L84" s="58" t="s">
        <v>9</v>
      </c>
      <c r="M84" s="7"/>
      <c r="N84" s="30" t="s">
        <v>9</v>
      </c>
      <c r="O84" s="7"/>
      <c r="P84" t="str" cm="1">
        <f t="array" ref="P84">IF(ROW($A83)&gt;MATCH(9^9,$E:$E)+1,"",IF(A84="",INDEX(A$2:A84,MAX(IF(A$2:A84&lt;&gt;"",ROW(A$2:A84)-1))),A84))</f>
        <v>CODIN</v>
      </c>
      <c r="Q84" t="str" cm="1">
        <f t="array" ref="Q84">IF(ROW($A83)&gt;MATCH(9^9,$E:$E)+1,"",IF(B84="",INDEX(B$2:B84,MAX(IF(B$2:B84&lt;&gt;"",ROW(B$2:B84)-1))),B84))</f>
        <v>HOUENAOU</v>
      </c>
    </row>
    <row r="85" spans="1:17" ht="15" hidden="1" thickBot="1" x14ac:dyDescent="0.35">
      <c r="A85" s="91"/>
      <c r="B85" s="94"/>
      <c r="C85" s="97"/>
      <c r="D85" s="98"/>
      <c r="E85" s="101"/>
      <c r="F85" s="105"/>
      <c r="G85" s="108"/>
      <c r="H85" s="54" t="s">
        <v>10</v>
      </c>
      <c r="I85" s="14">
        <v>132</v>
      </c>
      <c r="J85" s="59" t="s">
        <v>10</v>
      </c>
      <c r="K85" s="8"/>
      <c r="L85" s="59" t="s">
        <v>10</v>
      </c>
      <c r="M85" s="8"/>
      <c r="N85" s="31" t="s">
        <v>10</v>
      </c>
      <c r="O85" s="8"/>
      <c r="P85" t="str" cm="1">
        <f t="array" ref="P85">IF(ROW($A84)&gt;MATCH(9^9,$E:$E)+1,"",IF(A85="",INDEX(A$2:A85,MAX(IF(A$2:A85&lt;&gt;"",ROW(A$2:A85)-1))),A85))</f>
        <v>CODIN</v>
      </c>
      <c r="Q85" t="str" cm="1">
        <f t="array" ref="Q85">IF(ROW($A84)&gt;MATCH(9^9,$E:$E)+1,"",IF(B85="",INDEX(B$2:B85,MAX(IF(B$2:B85&lt;&gt;"",ROW(B$2:B85)-1))),B85))</f>
        <v>HOUENAOU</v>
      </c>
    </row>
    <row r="86" spans="1:17" ht="15" hidden="1" thickBot="1" x14ac:dyDescent="0.35">
      <c r="A86" s="89" t="s">
        <v>122</v>
      </c>
      <c r="B86" s="92" t="s">
        <v>123</v>
      </c>
      <c r="C86" s="95" t="s">
        <v>124</v>
      </c>
      <c r="D86" s="98" t="s">
        <v>63</v>
      </c>
      <c r="E86" s="100">
        <v>44771</v>
      </c>
      <c r="F86" s="103"/>
      <c r="G86" s="106"/>
      <c r="H86" s="55" t="s">
        <v>8</v>
      </c>
      <c r="I86" s="12">
        <v>44801</v>
      </c>
      <c r="J86" s="57" t="s">
        <v>8</v>
      </c>
      <c r="K86" s="6"/>
      <c r="L86" s="57" t="s">
        <v>8</v>
      </c>
      <c r="M86" s="6"/>
      <c r="N86" s="29" t="s">
        <v>8</v>
      </c>
      <c r="O86" s="6"/>
      <c r="P86" t="str" cm="1">
        <f t="array" ref="P86">IF(ROW($A85)&gt;MATCH(9^9,$E:$E)+1,"",IF(A86="",INDEX(A$2:A86,MAX(IF(A$2:A86&lt;&gt;"",ROW(A$2:A86)-1))),A86))</f>
        <v>AKINTUNDE</v>
      </c>
      <c r="Q86" t="str" cm="1">
        <f t="array" ref="Q86">IF(ROW($A85)&gt;MATCH(9^9,$E:$E)+1,"",IF(B86="",INDEX(B$2:B86,MAX(IF(B$2:B86&lt;&gt;"",ROW(B$2:B86)-1))),B86))</f>
        <v>GLAS</v>
      </c>
    </row>
    <row r="87" spans="1:17" ht="15" hidden="1" thickBot="1" x14ac:dyDescent="0.35">
      <c r="A87" s="90"/>
      <c r="B87" s="93"/>
      <c r="C87" s="96"/>
      <c r="D87" s="98"/>
      <c r="E87" s="101"/>
      <c r="F87" s="104"/>
      <c r="G87" s="107"/>
      <c r="H87" s="53" t="s">
        <v>9</v>
      </c>
      <c r="I87" s="13" t="s">
        <v>125</v>
      </c>
      <c r="J87" s="58" t="s">
        <v>9</v>
      </c>
      <c r="K87" s="7"/>
      <c r="L87" s="58" t="s">
        <v>9</v>
      </c>
      <c r="M87" s="7"/>
      <c r="N87" s="30" t="s">
        <v>9</v>
      </c>
      <c r="O87" s="7"/>
      <c r="P87" t="str" cm="1">
        <f t="array" ref="P87">IF(ROW($A86)&gt;MATCH(9^9,$E:$E)+1,"",IF(A87="",INDEX(A$2:A87,MAX(IF(A$2:A87&lt;&gt;"",ROW(A$2:A87)-1))),A87))</f>
        <v>AKINTUNDE</v>
      </c>
      <c r="Q87" t="str" cm="1">
        <f t="array" ref="Q87">IF(ROW($A86)&gt;MATCH(9^9,$E:$E)+1,"",IF(B87="",INDEX(B$2:B87,MAX(IF(B$2:B87&lt;&gt;"",ROW(B$2:B87)-1))),B87))</f>
        <v>GLAS</v>
      </c>
    </row>
    <row r="88" spans="1:17" ht="15" hidden="1" thickBot="1" x14ac:dyDescent="0.35">
      <c r="A88" s="91"/>
      <c r="B88" s="94"/>
      <c r="C88" s="97"/>
      <c r="D88" s="98"/>
      <c r="E88" s="101"/>
      <c r="F88" s="105"/>
      <c r="G88" s="108"/>
      <c r="H88" s="54" t="s">
        <v>10</v>
      </c>
      <c r="I88" s="14">
        <v>308.55</v>
      </c>
      <c r="J88" s="59" t="s">
        <v>10</v>
      </c>
      <c r="K88" s="8"/>
      <c r="L88" s="59" t="s">
        <v>10</v>
      </c>
      <c r="M88" s="8"/>
      <c r="N88" s="31" t="s">
        <v>10</v>
      </c>
      <c r="O88" s="8"/>
      <c r="P88" t="str" cm="1">
        <f t="array" ref="P88">IF(ROW($A87)&gt;MATCH(9^9,$E:$E)+1,"",IF(A88="",INDEX(A$2:A88,MAX(IF(A$2:A88&lt;&gt;"",ROW(A$2:A88)-1))),A88))</f>
        <v>AKINTUNDE</v>
      </c>
      <c r="Q88" t="str" cm="1">
        <f t="array" ref="Q88">IF(ROW($A87)&gt;MATCH(9^9,$E:$E)+1,"",IF(B88="",INDEX(B$2:B88,MAX(IF(B$2:B88&lt;&gt;"",ROW(B$2:B88)-1))),B88))</f>
        <v>GLAS</v>
      </c>
    </row>
    <row r="89" spans="1:17" ht="15" hidden="1" thickBot="1" x14ac:dyDescent="0.35">
      <c r="A89" s="89" t="s">
        <v>126</v>
      </c>
      <c r="B89" s="92" t="s">
        <v>127</v>
      </c>
      <c r="C89" s="95" t="s">
        <v>128</v>
      </c>
      <c r="D89" s="98" t="s">
        <v>129</v>
      </c>
      <c r="E89" s="100">
        <v>44869</v>
      </c>
      <c r="F89" s="103" t="s">
        <v>133</v>
      </c>
      <c r="G89" s="106"/>
      <c r="H89" s="68" t="s">
        <v>8</v>
      </c>
      <c r="I89" s="69">
        <v>44869</v>
      </c>
      <c r="J89" s="68" t="s">
        <v>8</v>
      </c>
      <c r="K89" s="69">
        <v>44883</v>
      </c>
      <c r="L89" s="57" t="s">
        <v>8</v>
      </c>
      <c r="M89" s="6"/>
      <c r="N89" s="29" t="s">
        <v>8</v>
      </c>
      <c r="O89" s="6"/>
      <c r="P89" t="str" cm="1">
        <f t="array" ref="P89">IF(ROW($A88)&gt;MATCH(9^9,$E:$E)+1,"",IF(A89="",INDEX(A$2:A89,MAX(IF(A$2:A89&lt;&gt;"",ROW(A$2:A89)-1))),A89))</f>
        <v>ROBIN</v>
      </c>
      <c r="Q89" t="str" cm="1">
        <f t="array" ref="Q89">IF(ROW($A88)&gt;MATCH(9^9,$E:$E)+1,"",IF(B89="",INDEX(B$2:B89,MAX(IF(B$2:B89&lt;&gt;"",ROW(B$2:B89)-1))),B89))</f>
        <v>PY</v>
      </c>
    </row>
    <row r="90" spans="1:17" ht="15" hidden="1" thickBot="1" x14ac:dyDescent="0.35">
      <c r="A90" s="90"/>
      <c r="B90" s="93"/>
      <c r="C90" s="96"/>
      <c r="D90" s="98"/>
      <c r="E90" s="101"/>
      <c r="F90" s="104"/>
      <c r="G90" s="107"/>
      <c r="H90" s="70" t="s">
        <v>9</v>
      </c>
      <c r="I90" s="71">
        <v>782200798</v>
      </c>
      <c r="J90" s="70" t="s">
        <v>9</v>
      </c>
      <c r="K90" s="71">
        <v>29189</v>
      </c>
      <c r="L90" s="58" t="s">
        <v>9</v>
      </c>
      <c r="M90" s="7"/>
      <c r="N90" s="30" t="s">
        <v>9</v>
      </c>
      <c r="O90" s="7"/>
      <c r="P90" t="str" cm="1">
        <f t="array" ref="P90">IF(ROW($A89)&gt;MATCH(9^9,$E:$E)+1,"",IF(A90="",INDEX(A$2:A90,MAX(IF(A$2:A90&lt;&gt;"",ROW(A$2:A90)-1))),A90))</f>
        <v>ROBIN</v>
      </c>
      <c r="Q90" t="str" cm="1">
        <f t="array" ref="Q90">IF(ROW($A89)&gt;MATCH(9^9,$E:$E)+1,"",IF(B90="",INDEX(B$2:B90,MAX(IF(B$2:B90&lt;&gt;"",ROW(B$2:B90)-1))),B90))</f>
        <v>PY</v>
      </c>
    </row>
    <row r="91" spans="1:17" ht="15" hidden="1" thickBot="1" x14ac:dyDescent="0.35">
      <c r="A91" s="91"/>
      <c r="B91" s="94"/>
      <c r="C91" s="97"/>
      <c r="D91" s="98"/>
      <c r="E91" s="101"/>
      <c r="F91" s="105"/>
      <c r="G91" s="108"/>
      <c r="H91" s="72" t="s">
        <v>10</v>
      </c>
      <c r="I91" s="73">
        <v>5800</v>
      </c>
      <c r="J91" s="72" t="s">
        <v>10</v>
      </c>
      <c r="K91" s="73">
        <v>5554.89</v>
      </c>
      <c r="L91" s="59" t="s">
        <v>10</v>
      </c>
      <c r="M91" s="8"/>
      <c r="N91" s="31" t="s">
        <v>10</v>
      </c>
      <c r="O91" s="8"/>
      <c r="P91" t="str" cm="1">
        <f t="array" ref="P91">IF(ROW($A90)&gt;MATCH(9^9,$E:$E)+1,"",IF(A91="",INDEX(A$2:A91,MAX(IF(A$2:A91&lt;&gt;"",ROW(A$2:A91)-1))),A91))</f>
        <v>ROBIN</v>
      </c>
      <c r="Q91" t="str" cm="1">
        <f t="array" ref="Q91">IF(ROW($A90)&gt;MATCH(9^9,$E:$E)+1,"",IF(B91="",INDEX(B$2:B91,MAX(IF(B$2:B91&lt;&gt;"",ROW(B$2:B91)-1))),B91))</f>
        <v>PY</v>
      </c>
    </row>
    <row r="92" spans="1:17" ht="15" hidden="1" thickBot="1" x14ac:dyDescent="0.35">
      <c r="A92" s="89" t="s">
        <v>135</v>
      </c>
      <c r="B92" s="92" t="s">
        <v>136</v>
      </c>
      <c r="C92" s="95" t="s">
        <v>137</v>
      </c>
      <c r="D92" s="98" t="s">
        <v>52</v>
      </c>
      <c r="E92" s="100">
        <v>44859</v>
      </c>
      <c r="F92" s="103"/>
      <c r="G92" s="106"/>
      <c r="H92" s="55" t="s">
        <v>8</v>
      </c>
      <c r="I92" s="12">
        <v>44872</v>
      </c>
      <c r="J92" s="57" t="s">
        <v>8</v>
      </c>
      <c r="K92" s="6"/>
      <c r="L92" s="57" t="s">
        <v>8</v>
      </c>
      <c r="M92" s="6"/>
      <c r="N92" s="29" t="s">
        <v>8</v>
      </c>
      <c r="O92" s="6"/>
      <c r="P92" t="str" cm="1">
        <f t="array" ref="P92">IF(ROW($A91)&gt;MATCH(9^9,$E:$E)+1,"",IF(A92="",INDEX(A$2:A92,MAX(IF(A$2:A92&lt;&gt;"",ROW(A$2:A92)-1))),A92))</f>
        <v>FAYETON (Charles)</v>
      </c>
      <c r="Q92" t="str" cm="1">
        <f t="array" ref="Q92">IF(ROW($A91)&gt;MATCH(9^9,$E:$E)+1,"",IF(B92="",INDEX(B$2:B92,MAX(IF(B$2:B92&lt;&gt;"",ROW(B$2:B92)-1))),B92))</f>
        <v>SEKOUR</v>
      </c>
    </row>
    <row r="93" spans="1:17" ht="15" hidden="1" thickBot="1" x14ac:dyDescent="0.35">
      <c r="A93" s="90"/>
      <c r="B93" s="93"/>
      <c r="C93" s="96"/>
      <c r="D93" s="98"/>
      <c r="E93" s="101"/>
      <c r="F93" s="104"/>
      <c r="G93" s="107"/>
      <c r="H93" s="53" t="s">
        <v>9</v>
      </c>
      <c r="I93" s="13" t="s">
        <v>138</v>
      </c>
      <c r="J93" s="58" t="s">
        <v>9</v>
      </c>
      <c r="K93" s="7"/>
      <c r="L93" s="58" t="s">
        <v>9</v>
      </c>
      <c r="M93" s="7"/>
      <c r="N93" s="30" t="s">
        <v>9</v>
      </c>
      <c r="O93" s="7"/>
      <c r="P93" t="str" cm="1">
        <f t="array" ref="P93">IF(ROW($A92)&gt;MATCH(9^9,$E:$E)+1,"",IF(A93="",INDEX(A$2:A93,MAX(IF(A$2:A93&lt;&gt;"",ROW(A$2:A93)-1))),A93))</f>
        <v>FAYETON (Charles)</v>
      </c>
      <c r="Q93" t="str" cm="1">
        <f t="array" ref="Q93">IF(ROW($A92)&gt;MATCH(9^9,$E:$E)+1,"",IF(B93="",INDEX(B$2:B93,MAX(IF(B$2:B93&lt;&gt;"",ROW(B$2:B93)-1))),B93))</f>
        <v>SEKOUR</v>
      </c>
    </row>
    <row r="94" spans="1:17" ht="15" hidden="1" thickBot="1" x14ac:dyDescent="0.35">
      <c r="A94" s="91"/>
      <c r="B94" s="94"/>
      <c r="C94" s="97"/>
      <c r="D94" s="98"/>
      <c r="E94" s="101"/>
      <c r="F94" s="105"/>
      <c r="G94" s="108"/>
      <c r="H94" s="54" t="s">
        <v>10</v>
      </c>
      <c r="I94" s="20" t="s">
        <v>139</v>
      </c>
      <c r="J94" s="59" t="s">
        <v>10</v>
      </c>
      <c r="K94" s="8"/>
      <c r="L94" s="59" t="s">
        <v>10</v>
      </c>
      <c r="M94" s="8"/>
      <c r="N94" s="31" t="s">
        <v>10</v>
      </c>
      <c r="O94" s="8"/>
      <c r="P94" t="str" cm="1">
        <f t="array" ref="P94">IF(ROW($A93)&gt;MATCH(9^9,$E:$E)+1,"",IF(A94="",INDEX(A$2:A94,MAX(IF(A$2:A94&lt;&gt;"",ROW(A$2:A94)-1))),A94))</f>
        <v>FAYETON (Charles)</v>
      </c>
      <c r="Q94" t="str" cm="1">
        <f t="array" ref="Q94">IF(ROW($A93)&gt;MATCH(9^9,$E:$E)+1,"",IF(B94="",INDEX(B$2:B94,MAX(IF(B$2:B94&lt;&gt;"",ROW(B$2:B94)-1))),B94))</f>
        <v>SEKOUR</v>
      </c>
    </row>
    <row r="95" spans="1:17" ht="15" hidden="1" thickBot="1" x14ac:dyDescent="0.35">
      <c r="A95" s="127" t="s">
        <v>141</v>
      </c>
      <c r="B95" s="130" t="s">
        <v>142</v>
      </c>
      <c r="C95" s="133" t="s">
        <v>143</v>
      </c>
      <c r="D95" s="136" t="s">
        <v>144</v>
      </c>
      <c r="E95" s="137">
        <v>44872</v>
      </c>
      <c r="F95" s="139"/>
      <c r="G95" s="142"/>
      <c r="H95" s="65" t="s">
        <v>8</v>
      </c>
      <c r="I95" s="39">
        <v>44872</v>
      </c>
      <c r="J95" s="65" t="s">
        <v>8</v>
      </c>
      <c r="K95" s="23"/>
      <c r="L95" s="65" t="s">
        <v>8</v>
      </c>
      <c r="M95" s="23"/>
      <c r="N95" s="34" t="s">
        <v>8</v>
      </c>
      <c r="O95" s="23"/>
      <c r="P95" t="str" cm="1">
        <f t="array" ref="P95">IF(ROW($A94)&gt;MATCH(9^9,$E:$E)+1,"",IF(A95="",INDEX(A$2:A95,MAX(IF(A$2:A95&lt;&gt;"",ROW(A$2:A95)-1))),A95))</f>
        <v>NICOLAS</v>
      </c>
      <c r="Q95" t="str" cm="1">
        <f t="array" ref="Q95">IF(ROW($A94)&gt;MATCH(9^9,$E:$E)+1,"",IF(B95="",INDEX(B$2:B95,MAX(IF(B$2:B95&lt;&gt;"",ROW(B$2:B95)-1))),B95))</f>
        <v>CLAVEL</v>
      </c>
    </row>
    <row r="96" spans="1:17" ht="15" hidden="1" thickBot="1" x14ac:dyDescent="0.35">
      <c r="A96" s="128"/>
      <c r="B96" s="131"/>
      <c r="C96" s="134"/>
      <c r="D96" s="136"/>
      <c r="E96" s="138"/>
      <c r="F96" s="140"/>
      <c r="G96" s="143"/>
      <c r="H96" s="66" t="s">
        <v>9</v>
      </c>
      <c r="I96" s="24" t="s">
        <v>152</v>
      </c>
      <c r="J96" s="66" t="s">
        <v>9</v>
      </c>
      <c r="K96" s="24"/>
      <c r="L96" s="66" t="s">
        <v>9</v>
      </c>
      <c r="M96" s="24"/>
      <c r="N96" s="35" t="s">
        <v>9</v>
      </c>
      <c r="O96" s="24"/>
      <c r="P96" t="str" cm="1">
        <f t="array" ref="P96">IF(ROW($A95)&gt;MATCH(9^9,$E:$E)+1,"",IF(A96="",INDEX(A$2:A96,MAX(IF(A$2:A96&lt;&gt;"",ROW(A$2:A96)-1))),A96))</f>
        <v>NICOLAS</v>
      </c>
      <c r="Q96" t="str" cm="1">
        <f t="array" ref="Q96">IF(ROW($A95)&gt;MATCH(9^9,$E:$E)+1,"",IF(B96="",INDEX(B$2:B96,MAX(IF(B$2:B96&lt;&gt;"",ROW(B$2:B96)-1))),B96))</f>
        <v>CLAVEL</v>
      </c>
    </row>
    <row r="97" spans="1:17" ht="15" hidden="1" thickBot="1" x14ac:dyDescent="0.35">
      <c r="A97" s="129"/>
      <c r="B97" s="132"/>
      <c r="C97" s="135"/>
      <c r="D97" s="136"/>
      <c r="E97" s="138"/>
      <c r="F97" s="141"/>
      <c r="G97" s="144"/>
      <c r="H97" s="67" t="s">
        <v>10</v>
      </c>
      <c r="I97" s="40">
        <v>2944.55</v>
      </c>
      <c r="J97" s="67" t="s">
        <v>10</v>
      </c>
      <c r="K97" s="25"/>
      <c r="L97" s="67" t="s">
        <v>10</v>
      </c>
      <c r="M97" s="25"/>
      <c r="N97" s="36" t="s">
        <v>10</v>
      </c>
      <c r="O97" s="25"/>
      <c r="P97" t="str" cm="1">
        <f t="array" ref="P97">IF(ROW($A96)&gt;MATCH(9^9,$E:$E)+1,"",IF(A97="",INDEX(A$2:A97,MAX(IF(A$2:A97&lt;&gt;"",ROW(A$2:A97)-1))),A97))</f>
        <v>NICOLAS</v>
      </c>
      <c r="Q97" t="str" cm="1">
        <f t="array" ref="Q97">IF(ROW($A96)&gt;MATCH(9^9,$E:$E)+1,"",IF(B97="",INDEX(B$2:B97,MAX(IF(B$2:B97&lt;&gt;"",ROW(B$2:B97)-1))),B97))</f>
        <v>CLAVEL</v>
      </c>
    </row>
    <row r="98" spans="1:17" ht="15" hidden="1" thickBot="1" x14ac:dyDescent="0.35">
      <c r="A98" s="89" t="s">
        <v>145</v>
      </c>
      <c r="B98" s="92" t="s">
        <v>146</v>
      </c>
      <c r="C98" s="95" t="s">
        <v>147</v>
      </c>
      <c r="D98" s="98" t="s">
        <v>160</v>
      </c>
      <c r="E98" s="100">
        <v>44874</v>
      </c>
      <c r="F98" s="103"/>
      <c r="G98" s="106"/>
      <c r="H98" s="57" t="s">
        <v>8</v>
      </c>
      <c r="I98" s="6"/>
      <c r="J98" s="57" t="s">
        <v>8</v>
      </c>
      <c r="K98" s="6"/>
      <c r="L98" s="57" t="s">
        <v>8</v>
      </c>
      <c r="M98" s="6"/>
      <c r="N98" s="29" t="s">
        <v>8</v>
      </c>
      <c r="O98" s="6"/>
      <c r="P98" t="str" cm="1">
        <f t="array" ref="P98">IF(ROW($A97)&gt;MATCH(9^9,$E:$E)+1,"",IF(A98="",INDEX(A$2:A98,MAX(IF(A$2:A98&lt;&gt;"",ROW(A$2:A98)-1))),A98))</f>
        <v xml:space="preserve">D4 </v>
      </c>
      <c r="Q98" t="str" cm="1">
        <f t="array" ref="Q98">IF(ROW($A97)&gt;MATCH(9^9,$E:$E)+1,"",IF(B98="",INDEX(B$2:B98,MAX(IF(B$2:B98&lt;&gt;"",ROW(B$2:B98)-1))),B98))</f>
        <v>ZELLAL</v>
      </c>
    </row>
    <row r="99" spans="1:17" ht="15" hidden="1" thickBot="1" x14ac:dyDescent="0.35">
      <c r="A99" s="90"/>
      <c r="B99" s="93"/>
      <c r="C99" s="96"/>
      <c r="D99" s="98"/>
      <c r="E99" s="101"/>
      <c r="F99" s="104"/>
      <c r="G99" s="107"/>
      <c r="H99" s="58" t="s">
        <v>9</v>
      </c>
      <c r="I99" s="7"/>
      <c r="J99" s="58" t="s">
        <v>9</v>
      </c>
      <c r="K99" s="7"/>
      <c r="L99" s="58" t="s">
        <v>9</v>
      </c>
      <c r="M99" s="7"/>
      <c r="N99" s="30" t="s">
        <v>9</v>
      </c>
      <c r="O99" s="7"/>
      <c r="P99" t="str" cm="1">
        <f t="array" ref="P99">IF(ROW($A98)&gt;MATCH(9^9,$E:$E)+1,"",IF(A99="",INDEX(A$2:A99,MAX(IF(A$2:A99&lt;&gt;"",ROW(A$2:A99)-1))),A99))</f>
        <v xml:space="preserve">D4 </v>
      </c>
      <c r="Q99" t="str" cm="1">
        <f t="array" ref="Q99">IF(ROW($A98)&gt;MATCH(9^9,$E:$E)+1,"",IF(B99="",INDEX(B$2:B99,MAX(IF(B$2:B99&lt;&gt;"",ROW(B$2:B99)-1))),B99))</f>
        <v>ZELLAL</v>
      </c>
    </row>
    <row r="100" spans="1:17" ht="15" hidden="1" thickBot="1" x14ac:dyDescent="0.35">
      <c r="A100" s="91"/>
      <c r="B100" s="94"/>
      <c r="C100" s="97"/>
      <c r="D100" s="98"/>
      <c r="E100" s="101"/>
      <c r="F100" s="105"/>
      <c r="G100" s="108"/>
      <c r="H100" s="59" t="s">
        <v>10</v>
      </c>
      <c r="I100" s="8"/>
      <c r="J100" s="59" t="s">
        <v>10</v>
      </c>
      <c r="K100" s="8"/>
      <c r="L100" s="59" t="s">
        <v>10</v>
      </c>
      <c r="M100" s="8"/>
      <c r="N100" s="31" t="s">
        <v>10</v>
      </c>
      <c r="O100" s="8"/>
      <c r="P100" t="str" cm="1">
        <f t="array" ref="P100">IF(ROW($A99)&gt;MATCH(9^9,$E:$E)+1,"",IF(A100="",INDEX(A$2:A100,MAX(IF(A$2:A100&lt;&gt;"",ROW(A$2:A100)-1))),A100))</f>
        <v xml:space="preserve">D4 </v>
      </c>
      <c r="Q100" t="str" cm="1">
        <f t="array" ref="Q100">IF(ROW($A99)&gt;MATCH(9^9,$E:$E)+1,"",IF(B100="",INDEX(B$2:B100,MAX(IF(B$2:B100&lt;&gt;"",ROW(B$2:B100)-1))),B100))</f>
        <v>ZELLAL</v>
      </c>
    </row>
    <row r="101" spans="1:17" ht="15" hidden="1" thickBot="1" x14ac:dyDescent="0.35">
      <c r="A101" s="89" t="s">
        <v>148</v>
      </c>
      <c r="B101" s="92" t="s">
        <v>149</v>
      </c>
      <c r="C101" s="95" t="s">
        <v>150</v>
      </c>
      <c r="D101" s="98" t="s">
        <v>151</v>
      </c>
      <c r="E101" s="100">
        <v>44872</v>
      </c>
      <c r="F101" s="103"/>
      <c r="G101" s="106"/>
      <c r="H101" s="68" t="s">
        <v>8</v>
      </c>
      <c r="I101" s="69">
        <v>44886</v>
      </c>
      <c r="J101" s="57" t="s">
        <v>8</v>
      </c>
      <c r="K101" s="6"/>
      <c r="L101" s="57" t="s">
        <v>8</v>
      </c>
      <c r="M101" s="6"/>
      <c r="N101" s="29" t="s">
        <v>8</v>
      </c>
      <c r="O101" s="6"/>
      <c r="P101" t="str" cm="1">
        <f t="array" ref="P101">IF(ROW($A100)&gt;MATCH(9^9,$E:$E)+1,"",IF(A101="",INDEX(A$2:A101,MAX(IF(A$2:A101&lt;&gt;"",ROW(A$2:A101)-1))),A101))</f>
        <v>MORENO</v>
      </c>
      <c r="Q101" t="str" cm="1">
        <f t="array" ref="Q101">IF(ROW($A100)&gt;MATCH(9^9,$E:$E)+1,"",IF(B101="",INDEX(B$2:B101,MAX(IF(B$2:B101&lt;&gt;"",ROW(B$2:B101)-1))),B101))</f>
        <v>FOYER</v>
      </c>
    </row>
    <row r="102" spans="1:17" ht="15" hidden="1" thickBot="1" x14ac:dyDescent="0.35">
      <c r="A102" s="90"/>
      <c r="B102" s="93"/>
      <c r="C102" s="96"/>
      <c r="D102" s="98"/>
      <c r="E102" s="101"/>
      <c r="F102" s="104"/>
      <c r="G102" s="107"/>
      <c r="H102" s="70" t="s">
        <v>9</v>
      </c>
      <c r="I102" s="71" t="s">
        <v>182</v>
      </c>
      <c r="J102" s="58" t="s">
        <v>9</v>
      </c>
      <c r="K102" s="7"/>
      <c r="L102" s="58" t="s">
        <v>9</v>
      </c>
      <c r="M102" s="7"/>
      <c r="N102" s="30" t="s">
        <v>9</v>
      </c>
      <c r="O102" s="7"/>
      <c r="P102" t="str" cm="1">
        <f t="array" ref="P102">IF(ROW($A101)&gt;MATCH(9^9,$E:$E)+1,"",IF(A102="",INDEX(A$2:A102,MAX(IF(A$2:A102&lt;&gt;"",ROW(A$2:A102)-1))),A102))</f>
        <v>MORENO</v>
      </c>
      <c r="Q102" t="str" cm="1">
        <f t="array" ref="Q102">IF(ROW($A101)&gt;MATCH(9^9,$E:$E)+1,"",IF(B102="",INDEX(B$2:B102,MAX(IF(B$2:B102&lt;&gt;"",ROW(B$2:B102)-1))),B102))</f>
        <v>FOYER</v>
      </c>
    </row>
    <row r="103" spans="1:17" ht="15" hidden="1" thickBot="1" x14ac:dyDescent="0.35">
      <c r="A103" s="91"/>
      <c r="B103" s="94"/>
      <c r="C103" s="97"/>
      <c r="D103" s="98"/>
      <c r="E103" s="101"/>
      <c r="F103" s="105"/>
      <c r="G103" s="108"/>
      <c r="H103" s="72" t="s">
        <v>10</v>
      </c>
      <c r="I103" s="73">
        <v>360</v>
      </c>
      <c r="J103" s="59" t="s">
        <v>10</v>
      </c>
      <c r="K103" s="8"/>
      <c r="L103" s="59" t="s">
        <v>10</v>
      </c>
      <c r="M103" s="8"/>
      <c r="N103" s="31" t="s">
        <v>10</v>
      </c>
      <c r="O103" s="8"/>
      <c r="P103" t="str" cm="1">
        <f t="array" ref="P103">IF(ROW($A102)&gt;MATCH(9^9,$E:$E)+1,"",IF(A103="",INDEX(A$2:A103,MAX(IF(A$2:A103&lt;&gt;"",ROW(A$2:A103)-1))),A103))</f>
        <v>MORENO</v>
      </c>
      <c r="Q103" t="str" cm="1">
        <f t="array" ref="Q103">IF(ROW($A102)&gt;MATCH(9^9,$E:$E)+1,"",IF(B103="",INDEX(B$2:B103,MAX(IF(B$2:B103&lt;&gt;"",ROW(B$2:B103)-1))),B103))</f>
        <v>FOYER</v>
      </c>
    </row>
    <row r="104" spans="1:17" ht="15" hidden="1" thickBot="1" x14ac:dyDescent="0.35">
      <c r="A104" s="89" t="s">
        <v>153</v>
      </c>
      <c r="B104" s="92" t="s">
        <v>154</v>
      </c>
      <c r="C104" s="95" t="s">
        <v>155</v>
      </c>
      <c r="D104" s="98" t="s">
        <v>52</v>
      </c>
      <c r="E104" s="100">
        <v>44873</v>
      </c>
      <c r="F104" s="103"/>
      <c r="G104" s="106"/>
      <c r="H104" s="57" t="s">
        <v>8</v>
      </c>
      <c r="I104" s="6"/>
      <c r="J104" s="57" t="s">
        <v>8</v>
      </c>
      <c r="K104" s="6"/>
      <c r="L104" s="57" t="s">
        <v>8</v>
      </c>
      <c r="M104" s="6"/>
      <c r="N104" s="29" t="s">
        <v>8</v>
      </c>
      <c r="O104" s="6"/>
      <c r="P104" t="str" cm="1">
        <f t="array" ref="P104">IF(ROW($A103)&gt;MATCH(9^9,$E:$E)+1,"",IF(A104="",INDEX(A$2:A104,MAX(IF(A$2:A104&lt;&gt;"",ROW(A$2:A104)-1))),A104))</f>
        <v xml:space="preserve">FAYETON </v>
      </c>
      <c r="Q104" t="str" cm="1">
        <f t="array" ref="Q104">IF(ROW($A103)&gt;MATCH(9^9,$E:$E)+1,"",IF(B104="",INDEX(B$2:B104,MAX(IF(B$2:B104&lt;&gt;"",ROW(B$2:B104)-1))),B104))</f>
        <v>D'ASCOLI</v>
      </c>
    </row>
    <row r="105" spans="1:17" ht="15" hidden="1" thickBot="1" x14ac:dyDescent="0.35">
      <c r="A105" s="90"/>
      <c r="B105" s="93"/>
      <c r="C105" s="96"/>
      <c r="D105" s="98"/>
      <c r="E105" s="101"/>
      <c r="F105" s="104"/>
      <c r="G105" s="107"/>
      <c r="H105" s="58" t="s">
        <v>9</v>
      </c>
      <c r="I105" s="7"/>
      <c r="J105" s="58" t="s">
        <v>9</v>
      </c>
      <c r="K105" s="7"/>
      <c r="L105" s="58" t="s">
        <v>9</v>
      </c>
      <c r="M105" s="7"/>
      <c r="N105" s="30" t="s">
        <v>9</v>
      </c>
      <c r="O105" s="7"/>
      <c r="P105" t="str" cm="1">
        <f t="array" ref="P105">IF(ROW($A104)&gt;MATCH(9^9,$E:$E)+1,"",IF(A105="",INDEX(A$2:A105,MAX(IF(A$2:A105&lt;&gt;"",ROW(A$2:A105)-1))),A105))</f>
        <v xml:space="preserve">FAYETON </v>
      </c>
      <c r="Q105" t="str" cm="1">
        <f t="array" ref="Q105">IF(ROW($A104)&gt;MATCH(9^9,$E:$E)+1,"",IF(B105="",INDEX(B$2:B105,MAX(IF(B$2:B105&lt;&gt;"",ROW(B$2:B105)-1))),B105))</f>
        <v>D'ASCOLI</v>
      </c>
    </row>
    <row r="106" spans="1:17" ht="15" hidden="1" thickBot="1" x14ac:dyDescent="0.35">
      <c r="A106" s="91"/>
      <c r="B106" s="94"/>
      <c r="C106" s="97"/>
      <c r="D106" s="98"/>
      <c r="E106" s="101"/>
      <c r="F106" s="105"/>
      <c r="G106" s="108"/>
      <c r="H106" s="59" t="s">
        <v>10</v>
      </c>
      <c r="I106" s="8"/>
      <c r="J106" s="59" t="s">
        <v>10</v>
      </c>
      <c r="K106" s="8"/>
      <c r="L106" s="59" t="s">
        <v>10</v>
      </c>
      <c r="M106" s="8"/>
      <c r="N106" s="31" t="s">
        <v>10</v>
      </c>
      <c r="O106" s="8"/>
      <c r="P106" t="str" cm="1">
        <f t="array" ref="P106">IF(ROW($A105)&gt;MATCH(9^9,$E:$E)+1,"",IF(A106="",INDEX(A$2:A106,MAX(IF(A$2:A106&lt;&gt;"",ROW(A$2:A106)-1))),A106))</f>
        <v xml:space="preserve">FAYETON </v>
      </c>
      <c r="Q106" t="str" cm="1">
        <f t="array" ref="Q106">IF(ROW($A105)&gt;MATCH(9^9,$E:$E)+1,"",IF(B106="",INDEX(B$2:B106,MAX(IF(B$2:B106&lt;&gt;"",ROW(B$2:B106)-1))),B106))</f>
        <v>D'ASCOLI</v>
      </c>
    </row>
    <row r="107" spans="1:17" ht="15" hidden="1" thickBot="1" x14ac:dyDescent="0.35">
      <c r="A107" s="89" t="s">
        <v>126</v>
      </c>
      <c r="B107" s="92" t="s">
        <v>127</v>
      </c>
      <c r="C107" s="95" t="s">
        <v>158</v>
      </c>
      <c r="D107" s="98" t="s">
        <v>159</v>
      </c>
      <c r="E107" s="100">
        <v>44874</v>
      </c>
      <c r="F107" s="103"/>
      <c r="G107" s="106"/>
      <c r="H107" s="57" t="s">
        <v>8</v>
      </c>
      <c r="I107" s="6"/>
      <c r="J107" s="57" t="s">
        <v>8</v>
      </c>
      <c r="K107" s="6"/>
      <c r="L107" s="57" t="s">
        <v>8</v>
      </c>
      <c r="M107" s="6"/>
      <c r="N107" s="29" t="s">
        <v>8</v>
      </c>
      <c r="O107" s="6"/>
      <c r="P107" t="str" cm="1">
        <f t="array" ref="P107">IF(ROW($A106)&gt;MATCH(9^9,$E:$E)+1,"",IF(A107="",INDEX(A$2:A107,MAX(IF(A$2:A107&lt;&gt;"",ROW(A$2:A107)-1))),A107))</f>
        <v>ROBIN</v>
      </c>
      <c r="Q107" t="str" cm="1">
        <f t="array" ref="Q107">IF(ROW($A106)&gt;MATCH(9^9,$E:$E)+1,"",IF(B107="",INDEX(B$2:B107,MAX(IF(B$2:B107&lt;&gt;"",ROW(B$2:B107)-1))),B107))</f>
        <v>PY</v>
      </c>
    </row>
    <row r="108" spans="1:17" ht="15" hidden="1" thickBot="1" x14ac:dyDescent="0.35">
      <c r="A108" s="90"/>
      <c r="B108" s="93"/>
      <c r="C108" s="96"/>
      <c r="D108" s="98"/>
      <c r="E108" s="101"/>
      <c r="F108" s="104"/>
      <c r="G108" s="107"/>
      <c r="H108" s="58" t="s">
        <v>9</v>
      </c>
      <c r="I108" s="7"/>
      <c r="J108" s="58" t="s">
        <v>9</v>
      </c>
      <c r="K108" s="7"/>
      <c r="L108" s="58" t="s">
        <v>9</v>
      </c>
      <c r="M108" s="7"/>
      <c r="N108" s="30" t="s">
        <v>9</v>
      </c>
      <c r="O108" s="7"/>
      <c r="P108" t="str" cm="1">
        <f t="array" ref="P108">IF(ROW($A107)&gt;MATCH(9^9,$E:$E)+1,"",IF(A108="",INDEX(A$2:A108,MAX(IF(A$2:A108&lt;&gt;"",ROW(A$2:A108)-1))),A108))</f>
        <v>ROBIN</v>
      </c>
      <c r="Q108" t="str" cm="1">
        <f t="array" ref="Q108">IF(ROW($A107)&gt;MATCH(9^9,$E:$E)+1,"",IF(B108="",INDEX(B$2:B108,MAX(IF(B$2:B108&lt;&gt;"",ROW(B$2:B108)-1))),B108))</f>
        <v>PY</v>
      </c>
    </row>
    <row r="109" spans="1:17" ht="15" hidden="1" thickBot="1" x14ac:dyDescent="0.35">
      <c r="A109" s="91"/>
      <c r="B109" s="94"/>
      <c r="C109" s="97"/>
      <c r="D109" s="98"/>
      <c r="E109" s="101"/>
      <c r="F109" s="105"/>
      <c r="G109" s="108"/>
      <c r="H109" s="59" t="s">
        <v>10</v>
      </c>
      <c r="I109" s="8"/>
      <c r="J109" s="59" t="s">
        <v>10</v>
      </c>
      <c r="K109" s="8"/>
      <c r="L109" s="59" t="s">
        <v>10</v>
      </c>
      <c r="M109" s="8"/>
      <c r="N109" s="31" t="s">
        <v>10</v>
      </c>
      <c r="O109" s="8"/>
      <c r="P109" t="str" cm="1">
        <f t="array" ref="P109">IF(ROW($A108)&gt;MATCH(9^9,$E:$E)+1,"",IF(A109="",INDEX(A$2:A109,MAX(IF(A$2:A109&lt;&gt;"",ROW(A$2:A109)-1))),A109))</f>
        <v>ROBIN</v>
      </c>
      <c r="Q109" t="str" cm="1">
        <f t="array" ref="Q109">IF(ROW($A108)&gt;MATCH(9^9,$E:$E)+1,"",IF(B109="",INDEX(B$2:B109,MAX(IF(B$2:B109&lt;&gt;"",ROW(B$2:B109)-1))),B109))</f>
        <v>PY</v>
      </c>
    </row>
    <row r="110" spans="1:17" ht="15" hidden="1" thickBot="1" x14ac:dyDescent="0.35">
      <c r="A110" s="89" t="s">
        <v>157</v>
      </c>
      <c r="B110" s="92" t="s">
        <v>180</v>
      </c>
      <c r="C110" s="95" t="s">
        <v>158</v>
      </c>
      <c r="D110" s="98" t="s">
        <v>159</v>
      </c>
      <c r="E110" s="100">
        <v>44874</v>
      </c>
      <c r="F110" s="103"/>
      <c r="G110" s="106"/>
      <c r="H110" s="55" t="s">
        <v>8</v>
      </c>
      <c r="I110" s="12">
        <v>44880</v>
      </c>
      <c r="J110" s="57" t="s">
        <v>8</v>
      </c>
      <c r="K110" s="6"/>
      <c r="L110" s="57" t="s">
        <v>8</v>
      </c>
      <c r="M110" s="6"/>
      <c r="N110" s="29" t="s">
        <v>8</v>
      </c>
      <c r="O110" s="6"/>
      <c r="P110" t="str" cm="1">
        <f t="array" ref="P110">IF(ROW($A109)&gt;MATCH(9^9,$E:$E)+1,"",IF(A110="",INDEX(A$2:A110,MAX(IF(A$2:A110&lt;&gt;"",ROW(A$2:A110)-1))),A110))</f>
        <v>BELABBAS</v>
      </c>
      <c r="Q110" t="str" cm="1">
        <f t="array" ref="Q110">IF(ROW($A109)&gt;MATCH(9^9,$E:$E)+1,"",IF(B110="",INDEX(B$2:B110,MAX(IF(B$2:B110&lt;&gt;"",ROW(B$2:B110)-1))),B110))</f>
        <v>HUNAULT/DUMETZ</v>
      </c>
    </row>
    <row r="111" spans="1:17" ht="15" hidden="1" thickBot="1" x14ac:dyDescent="0.35">
      <c r="A111" s="90"/>
      <c r="B111" s="93"/>
      <c r="C111" s="96"/>
      <c r="D111" s="98"/>
      <c r="E111" s="101"/>
      <c r="F111" s="104"/>
      <c r="G111" s="107"/>
      <c r="H111" s="53" t="s">
        <v>9</v>
      </c>
      <c r="I111" s="13" t="s">
        <v>167</v>
      </c>
      <c r="J111" s="58" t="s">
        <v>9</v>
      </c>
      <c r="K111" s="7"/>
      <c r="L111" s="58" t="s">
        <v>9</v>
      </c>
      <c r="M111" s="7"/>
      <c r="N111" s="30" t="s">
        <v>9</v>
      </c>
      <c r="O111" s="7"/>
      <c r="P111" t="str" cm="1">
        <f t="array" ref="P111">IF(ROW($A110)&gt;MATCH(9^9,$E:$E)+1,"",IF(A111="",INDEX(A$2:A111,MAX(IF(A$2:A111&lt;&gt;"",ROW(A$2:A111)-1))),A111))</f>
        <v>BELABBAS</v>
      </c>
      <c r="Q111" t="str" cm="1">
        <f t="array" ref="Q111">IF(ROW($A110)&gt;MATCH(9^9,$E:$E)+1,"",IF(B111="",INDEX(B$2:B111,MAX(IF(B$2:B111&lt;&gt;"",ROW(B$2:B111)-1))),B111))</f>
        <v>HUNAULT/DUMETZ</v>
      </c>
    </row>
    <row r="112" spans="1:17" ht="15" hidden="1" thickBot="1" x14ac:dyDescent="0.35">
      <c r="A112" s="91"/>
      <c r="B112" s="94"/>
      <c r="C112" s="97"/>
      <c r="D112" s="98"/>
      <c r="E112" s="101"/>
      <c r="F112" s="105"/>
      <c r="G112" s="108"/>
      <c r="H112" s="54" t="s">
        <v>10</v>
      </c>
      <c r="I112" s="14">
        <v>749.28</v>
      </c>
      <c r="J112" s="59" t="s">
        <v>10</v>
      </c>
      <c r="K112" s="8"/>
      <c r="L112" s="59" t="s">
        <v>10</v>
      </c>
      <c r="M112" s="8"/>
      <c r="N112" s="31" t="s">
        <v>10</v>
      </c>
      <c r="O112" s="8"/>
      <c r="P112" t="str" cm="1">
        <f t="array" ref="P112">IF(ROW($A111)&gt;MATCH(9^9,$E:$E)+1,"",IF(A112="",INDEX(A$2:A112,MAX(IF(A$2:A112&lt;&gt;"",ROW(A$2:A112)-1))),A112))</f>
        <v>BELABBAS</v>
      </c>
      <c r="Q112" t="str" cm="1">
        <f t="array" ref="Q112">IF(ROW($A111)&gt;MATCH(9^9,$E:$E)+1,"",IF(B112="",INDEX(B$2:B112,MAX(IF(B$2:B112&lt;&gt;"",ROW(B$2:B112)-1))),B112))</f>
        <v>HUNAULT/DUMETZ</v>
      </c>
    </row>
    <row r="113" spans="1:17" ht="15" hidden="1" customHeight="1" x14ac:dyDescent="0.35">
      <c r="A113" s="109" t="s">
        <v>183</v>
      </c>
      <c r="B113" s="147" t="s">
        <v>184</v>
      </c>
      <c r="C113" s="115" t="s">
        <v>185</v>
      </c>
      <c r="D113" s="118" t="s">
        <v>54</v>
      </c>
      <c r="E113" s="119">
        <v>44887</v>
      </c>
      <c r="F113" s="121"/>
      <c r="G113" s="124"/>
      <c r="H113" s="55" t="s">
        <v>8</v>
      </c>
      <c r="I113" s="12"/>
      <c r="J113" s="55" t="s">
        <v>8</v>
      </c>
      <c r="K113" s="19"/>
      <c r="L113" s="55" t="s">
        <v>8</v>
      </c>
      <c r="M113" s="19"/>
      <c r="N113" s="26" t="s">
        <v>8</v>
      </c>
      <c r="O113" s="12">
        <v>44888</v>
      </c>
      <c r="P113" t="str" cm="1">
        <f t="array" ref="P113">IF(ROW($A112)&gt;MATCH(9^9,$E:$E)+1,"",IF(A113="",INDEX(A$2:A113,MAX(IF(A$2:A113&lt;&gt;"",ROW(A$2:A113)-1))),A113))</f>
        <v>RIVAULT</v>
      </c>
      <c r="Q113" t="str" cm="1">
        <f t="array" ref="Q113">IF(ROW($A112)&gt;MATCH(9^9,$E:$E)+1,"",IF(B113="",INDEX(B$2:B113,MAX(IF(B$2:B113&lt;&gt;"",ROW(B$2:B113)-1))),B113))</f>
        <v>MIRANDE</v>
      </c>
    </row>
    <row r="114" spans="1:17" ht="15" hidden="1" customHeight="1" x14ac:dyDescent="0.35">
      <c r="A114" s="110"/>
      <c r="B114" s="113"/>
      <c r="C114" s="116"/>
      <c r="D114" s="118"/>
      <c r="E114" s="120"/>
      <c r="F114" s="122"/>
      <c r="G114" s="125"/>
      <c r="H114" s="53" t="s">
        <v>9</v>
      </c>
      <c r="I114" s="13"/>
      <c r="J114" s="53" t="s">
        <v>9</v>
      </c>
      <c r="K114" s="13"/>
      <c r="L114" s="53" t="s">
        <v>9</v>
      </c>
      <c r="M114" s="13"/>
      <c r="N114" s="27" t="s">
        <v>9</v>
      </c>
      <c r="O114" s="13"/>
      <c r="P114" t="str" cm="1">
        <f t="array" ref="P114">IF(ROW($A113)&gt;MATCH(9^9,$E:$E)+1,"",IF(A114="",INDEX(A$2:A114,MAX(IF(A$2:A114&lt;&gt;"",ROW(A$2:A114)-1))),A114))</f>
        <v>RIVAULT</v>
      </c>
      <c r="Q114" t="str" cm="1">
        <f t="array" ref="Q114">IF(ROW($A113)&gt;MATCH(9^9,$E:$E)+1,"",IF(B114="",INDEX(B$2:B114,MAX(IF(B$2:B114&lt;&gt;"",ROW(B$2:B114)-1))),B114))</f>
        <v>MIRANDE</v>
      </c>
    </row>
    <row r="115" spans="1:17" ht="15.75" hidden="1" customHeight="1" thickBot="1" x14ac:dyDescent="0.35">
      <c r="A115" s="111"/>
      <c r="B115" s="114"/>
      <c r="C115" s="117"/>
      <c r="D115" s="118"/>
      <c r="E115" s="120"/>
      <c r="F115" s="123"/>
      <c r="G115" s="126"/>
      <c r="H115" s="54" t="s">
        <v>10</v>
      </c>
      <c r="I115" s="14"/>
      <c r="J115" s="54" t="s">
        <v>10</v>
      </c>
      <c r="K115" s="20"/>
      <c r="L115" s="54" t="s">
        <v>10</v>
      </c>
      <c r="M115" s="20"/>
      <c r="N115" s="28" t="s">
        <v>10</v>
      </c>
      <c r="O115" s="14">
        <v>0</v>
      </c>
      <c r="P115" t="str" cm="1">
        <f t="array" ref="P115">IF(ROW($A114)&gt;MATCH(9^9,$E:$E)+1,"",IF(A115="",INDEX(A$2:A115,MAX(IF(A$2:A115&lt;&gt;"",ROW(A$2:A115)-1))),A115))</f>
        <v>RIVAULT</v>
      </c>
      <c r="Q115" t="str" cm="1">
        <f t="array" ref="Q115">IF(ROW($A114)&gt;MATCH(9^9,$E:$E)+1,"",IF(B115="",INDEX(B$2:B115,MAX(IF(B$2:B115&lt;&gt;"",ROW(B$2:B115)-1))),B115))</f>
        <v>MIRANDE</v>
      </c>
    </row>
    <row r="116" spans="1:17" ht="15" hidden="1" thickBot="1" x14ac:dyDescent="0.35">
      <c r="A116" s="109" t="s">
        <v>169</v>
      </c>
      <c r="B116" s="147" t="s">
        <v>170</v>
      </c>
      <c r="C116" s="115" t="s">
        <v>171</v>
      </c>
      <c r="D116" s="118" t="s">
        <v>172</v>
      </c>
      <c r="E116" s="119">
        <v>44880</v>
      </c>
      <c r="F116" s="121" t="s">
        <v>173</v>
      </c>
      <c r="G116" s="124"/>
      <c r="H116" s="55" t="s">
        <v>8</v>
      </c>
      <c r="I116" s="12">
        <v>44880</v>
      </c>
      <c r="J116" s="55" t="s">
        <v>8</v>
      </c>
      <c r="K116" s="12">
        <v>44889</v>
      </c>
      <c r="L116" s="55" t="s">
        <v>8</v>
      </c>
      <c r="M116" s="19"/>
      <c r="N116" s="26" t="s">
        <v>8</v>
      </c>
      <c r="O116" s="12">
        <v>44889</v>
      </c>
      <c r="P116" t="str" cm="1">
        <f t="array" ref="P116">IF(ROW($A115)&gt;MATCH(9^9,$E:$E)+1,"",IF(A116="",INDEX(A$2:A116,MAX(IF(A$2:A116&lt;&gt;"",ROW(A$2:A116)-1))),A116))</f>
        <v>DOUDON</v>
      </c>
      <c r="Q116" t="str" cm="1">
        <f t="array" ref="Q116">IF(ROW($A115)&gt;MATCH(9^9,$E:$E)+1,"",IF(B116="",INDEX(B$2:B116,MAX(IF(B$2:B116&lt;&gt;"",ROW(B$2:B116)-1))),B116))</f>
        <v>BOUFIDJELINE</v>
      </c>
    </row>
    <row r="117" spans="1:17" ht="15" hidden="1" thickBot="1" x14ac:dyDescent="0.35">
      <c r="A117" s="110"/>
      <c r="B117" s="113"/>
      <c r="C117" s="116"/>
      <c r="D117" s="118"/>
      <c r="E117" s="120"/>
      <c r="F117" s="122"/>
      <c r="G117" s="125"/>
      <c r="H117" s="53" t="s">
        <v>9</v>
      </c>
      <c r="I117" s="13">
        <v>64655</v>
      </c>
      <c r="J117" s="53" t="s">
        <v>9</v>
      </c>
      <c r="K117" s="13" t="s">
        <v>203</v>
      </c>
      <c r="L117" s="53" t="s">
        <v>9</v>
      </c>
      <c r="M117" s="13"/>
      <c r="N117" s="27" t="s">
        <v>9</v>
      </c>
      <c r="O117" s="13" t="s">
        <v>203</v>
      </c>
      <c r="P117" t="str" cm="1">
        <f t="array" ref="P117">IF(ROW($A116)&gt;MATCH(9^9,$E:$E)+1,"",IF(A117="",INDEX(A$2:A117,MAX(IF(A$2:A117&lt;&gt;"",ROW(A$2:A117)-1))),A117))</f>
        <v>DOUDON</v>
      </c>
      <c r="Q117" t="str" cm="1">
        <f t="array" ref="Q117">IF(ROW($A116)&gt;MATCH(9^9,$E:$E)+1,"",IF(B117="",INDEX(B$2:B117,MAX(IF(B$2:B117&lt;&gt;"",ROW(B$2:B117)-1))),B117))</f>
        <v>BOUFIDJELINE</v>
      </c>
    </row>
    <row r="118" spans="1:17" ht="15" hidden="1" thickBot="1" x14ac:dyDescent="0.35">
      <c r="A118" s="111"/>
      <c r="B118" s="114"/>
      <c r="C118" s="117"/>
      <c r="D118" s="118"/>
      <c r="E118" s="120"/>
      <c r="F118" s="123"/>
      <c r="G118" s="126"/>
      <c r="H118" s="54" t="s">
        <v>10</v>
      </c>
      <c r="I118" s="14">
        <v>451</v>
      </c>
      <c r="J118" s="54" t="s">
        <v>10</v>
      </c>
      <c r="K118" s="14">
        <v>241.34</v>
      </c>
      <c r="L118" s="54" t="s">
        <v>10</v>
      </c>
      <c r="M118" s="20"/>
      <c r="N118" s="28" t="s">
        <v>10</v>
      </c>
      <c r="O118" s="14">
        <v>241.34</v>
      </c>
      <c r="P118" t="str" cm="1">
        <f t="array" ref="P118">IF(ROW($A117)&gt;MATCH(9^9,$E:$E)+1,"",IF(A118="",INDEX(A$2:A118,MAX(IF(A$2:A118&lt;&gt;"",ROW(A$2:A118)-1))),A118))</f>
        <v>DOUDON</v>
      </c>
      <c r="Q118" t="str" cm="1">
        <f t="array" ref="Q118">IF(ROW($A117)&gt;MATCH(9^9,$E:$E)+1,"",IF(B118="",INDEX(B$2:B118,MAX(IF(B$2:B118&lt;&gt;"",ROW(B$2:B118)-1))),B118))</f>
        <v>BOUFIDJELINE</v>
      </c>
    </row>
    <row r="119" spans="1:17" ht="15" hidden="1" customHeight="1" x14ac:dyDescent="0.35">
      <c r="A119" s="127" t="s">
        <v>102</v>
      </c>
      <c r="B119" s="130" t="s">
        <v>165</v>
      </c>
      <c r="C119" s="133" t="s">
        <v>158</v>
      </c>
      <c r="D119" s="136" t="s">
        <v>159</v>
      </c>
      <c r="E119" s="137">
        <v>44879</v>
      </c>
      <c r="F119" s="139"/>
      <c r="G119" s="142"/>
      <c r="H119" s="65" t="s">
        <v>8</v>
      </c>
      <c r="I119" s="23"/>
      <c r="J119" s="65" t="s">
        <v>8</v>
      </c>
      <c r="K119" s="23"/>
      <c r="L119" s="65" t="s">
        <v>8</v>
      </c>
      <c r="M119" s="23"/>
      <c r="N119" s="34" t="s">
        <v>8</v>
      </c>
      <c r="O119" s="23"/>
      <c r="P119" t="str" cm="1">
        <f t="array" ref="P119">IF(ROW($A118)&gt;MATCH(9^9,$E:$E)+1,"",IF(A119="",INDEX(A$2:A119,MAX(IF(A$2:A119&lt;&gt;"",ROW(A$2:A119)-1))),A119))</f>
        <v>LAUNAY</v>
      </c>
      <c r="Q119" t="str" cm="1">
        <f t="array" ref="Q119">IF(ROW($A118)&gt;MATCH(9^9,$E:$E)+1,"",IF(B119="",INDEX(B$2:B119,MAX(IF(B$2:B119&lt;&gt;"",ROW(B$2:B119)-1))),B119))</f>
        <v>DUFOUR</v>
      </c>
    </row>
    <row r="120" spans="1:17" ht="15" hidden="1" customHeight="1" x14ac:dyDescent="0.35">
      <c r="A120" s="128"/>
      <c r="B120" s="131"/>
      <c r="C120" s="134"/>
      <c r="D120" s="136"/>
      <c r="E120" s="138"/>
      <c r="F120" s="140"/>
      <c r="G120" s="143"/>
      <c r="H120" s="66" t="s">
        <v>9</v>
      </c>
      <c r="I120" s="24"/>
      <c r="J120" s="66" t="s">
        <v>9</v>
      </c>
      <c r="K120" s="24"/>
      <c r="L120" s="66" t="s">
        <v>9</v>
      </c>
      <c r="M120" s="24"/>
      <c r="N120" s="35" t="s">
        <v>9</v>
      </c>
      <c r="O120" s="24"/>
      <c r="P120" t="str" cm="1">
        <f t="array" ref="P120">IF(ROW($A119)&gt;MATCH(9^9,$E:$E)+1,"",IF(A120="",INDEX(A$2:A120,MAX(IF(A$2:A120&lt;&gt;"",ROW(A$2:A120)-1))),A120))</f>
        <v>LAUNAY</v>
      </c>
      <c r="Q120" t="str" cm="1">
        <f t="array" ref="Q120">IF(ROW($A119)&gt;MATCH(9^9,$E:$E)+1,"",IF(B120="",INDEX(B$2:B120,MAX(IF(B$2:B120&lt;&gt;"",ROW(B$2:B120)-1))),B120))</f>
        <v>DUFOUR</v>
      </c>
    </row>
    <row r="121" spans="1:17" ht="15.75" hidden="1" customHeight="1" thickBot="1" x14ac:dyDescent="0.35">
      <c r="A121" s="129"/>
      <c r="B121" s="132"/>
      <c r="C121" s="135"/>
      <c r="D121" s="136"/>
      <c r="E121" s="138"/>
      <c r="F121" s="141"/>
      <c r="G121" s="144"/>
      <c r="H121" s="67" t="s">
        <v>10</v>
      </c>
      <c r="I121" s="25"/>
      <c r="J121" s="67" t="s">
        <v>10</v>
      </c>
      <c r="K121" s="25"/>
      <c r="L121" s="67" t="s">
        <v>10</v>
      </c>
      <c r="M121" s="25"/>
      <c r="N121" s="36" t="s">
        <v>10</v>
      </c>
      <c r="O121" s="25"/>
      <c r="P121" t="str" cm="1">
        <f t="array" ref="P121">IF(ROW($A120)&gt;MATCH(9^9,$E:$E)+1,"",IF(A121="",INDEX(A$2:A121,MAX(IF(A$2:A121&lt;&gt;"",ROW(A$2:A121)-1))),A121))</f>
        <v>LAUNAY</v>
      </c>
      <c r="Q121" t="str" cm="1">
        <f t="array" ref="Q121">IF(ROW($A120)&gt;MATCH(9^9,$E:$E)+1,"",IF(B121="",INDEX(B$2:B121,MAX(IF(B$2:B121&lt;&gt;"",ROW(B$2:B121)-1))),B121))</f>
        <v>DUFOUR</v>
      </c>
    </row>
    <row r="122" spans="1:17" ht="15" hidden="1" thickBot="1" x14ac:dyDescent="0.35">
      <c r="A122" s="127" t="s">
        <v>91</v>
      </c>
      <c r="B122" s="130" t="s">
        <v>92</v>
      </c>
      <c r="C122" s="133" t="s">
        <v>175</v>
      </c>
      <c r="D122" s="136" t="s">
        <v>54</v>
      </c>
      <c r="E122" s="137">
        <v>44882</v>
      </c>
      <c r="F122" s="139"/>
      <c r="G122" s="142"/>
      <c r="H122" s="65" t="s">
        <v>8</v>
      </c>
      <c r="I122" s="23"/>
      <c r="J122" s="65" t="s">
        <v>8</v>
      </c>
      <c r="K122" s="23"/>
      <c r="L122" s="65" t="s">
        <v>8</v>
      </c>
      <c r="M122" s="23"/>
      <c r="N122" s="34" t="s">
        <v>8</v>
      </c>
      <c r="O122" s="39"/>
      <c r="P122" t="str" cm="1">
        <f t="array" ref="P122">IF(ROW($A121)&gt;MATCH(9^9,$E:$E)+1,"",IF(A122="",INDEX(A$2:A122,MAX(IF(A$2:A122&lt;&gt;"",ROW(A$2:A122)-1))),A122))</f>
        <v>VIDIL</v>
      </c>
      <c r="Q122" t="str" cm="1">
        <f t="array" ref="Q122">IF(ROW($A121)&gt;MATCH(9^9,$E:$E)+1,"",IF(B122="",INDEX(B$2:B122,MAX(IF(B$2:B122&lt;&gt;"",ROW(B$2:B122)-1))),B122))</f>
        <v>LAW-KAM</v>
      </c>
    </row>
    <row r="123" spans="1:17" ht="15" hidden="1" thickBot="1" x14ac:dyDescent="0.35">
      <c r="A123" s="128"/>
      <c r="B123" s="131"/>
      <c r="C123" s="134"/>
      <c r="D123" s="136"/>
      <c r="E123" s="138"/>
      <c r="F123" s="140"/>
      <c r="G123" s="143"/>
      <c r="H123" s="66" t="s">
        <v>9</v>
      </c>
      <c r="I123" s="24"/>
      <c r="J123" s="66" t="s">
        <v>9</v>
      </c>
      <c r="K123" s="24"/>
      <c r="L123" s="66" t="s">
        <v>9</v>
      </c>
      <c r="M123" s="24"/>
      <c r="N123" s="35" t="s">
        <v>9</v>
      </c>
      <c r="O123" s="24"/>
      <c r="P123" t="str" cm="1">
        <f t="array" ref="P123">IF(ROW($A122)&gt;MATCH(9^9,$E:$E)+1,"",IF(A123="",INDEX(A$2:A123,MAX(IF(A$2:A123&lt;&gt;"",ROW(A$2:A123)-1))),A123))</f>
        <v>VIDIL</v>
      </c>
      <c r="Q123" t="str" cm="1">
        <f t="array" ref="Q123">IF(ROW($A122)&gt;MATCH(9^9,$E:$E)+1,"",IF(B123="",INDEX(B$2:B123,MAX(IF(B$2:B123&lt;&gt;"",ROW(B$2:B123)-1))),B123))</f>
        <v>LAW-KAM</v>
      </c>
    </row>
    <row r="124" spans="1:17" ht="15" hidden="1" thickBot="1" x14ac:dyDescent="0.35">
      <c r="A124" s="129"/>
      <c r="B124" s="132"/>
      <c r="C124" s="135"/>
      <c r="D124" s="136"/>
      <c r="E124" s="138"/>
      <c r="F124" s="141"/>
      <c r="G124" s="144"/>
      <c r="H124" s="67" t="s">
        <v>10</v>
      </c>
      <c r="I124" s="25"/>
      <c r="J124" s="67" t="s">
        <v>10</v>
      </c>
      <c r="K124" s="25"/>
      <c r="L124" s="67" t="s">
        <v>10</v>
      </c>
      <c r="M124" s="25"/>
      <c r="N124" s="36" t="s">
        <v>10</v>
      </c>
      <c r="O124" s="40"/>
      <c r="P124" t="str" cm="1">
        <f t="array" ref="P124">IF(ROW($A123)&gt;MATCH(9^9,$E:$E)+1,"",IF(A124="",INDEX(A$2:A124,MAX(IF(A$2:A124&lt;&gt;"",ROW(A$2:A124)-1))),A124))</f>
        <v>VIDIL</v>
      </c>
      <c r="Q124" t="str" cm="1">
        <f t="array" ref="Q124">IF(ROW($A123)&gt;MATCH(9^9,$E:$E)+1,"",IF(B124="",INDEX(B$2:B124,MAX(IF(B$2:B124&lt;&gt;"",ROW(B$2:B124)-1))),B124))</f>
        <v>LAW-KAM</v>
      </c>
    </row>
    <row r="125" spans="1:17" ht="15" hidden="1" thickBot="1" x14ac:dyDescent="0.35">
      <c r="A125" s="89" t="s">
        <v>176</v>
      </c>
      <c r="B125" s="92" t="s">
        <v>177</v>
      </c>
      <c r="C125" s="95" t="s">
        <v>178</v>
      </c>
      <c r="D125" s="98" t="s">
        <v>179</v>
      </c>
      <c r="E125" s="100">
        <v>44882</v>
      </c>
      <c r="F125" s="103"/>
      <c r="G125" s="106"/>
      <c r="H125" s="55" t="s">
        <v>8</v>
      </c>
      <c r="I125" s="12">
        <v>44888</v>
      </c>
      <c r="J125" s="57" t="s">
        <v>8</v>
      </c>
      <c r="K125" s="6"/>
      <c r="L125" s="57" t="s">
        <v>8</v>
      </c>
      <c r="M125" s="6"/>
      <c r="N125" s="29" t="s">
        <v>8</v>
      </c>
      <c r="O125" s="6"/>
      <c r="P125" t="str" cm="1">
        <f t="array" ref="P125">IF(ROW($A124)&gt;MATCH(9^9,$E:$E)+1,"",IF(A125="",INDEX(A$2:A125,MAX(IF(A$2:A125&lt;&gt;"",ROW(A$2:A125)-1))),A125))</f>
        <v>JALIL</v>
      </c>
      <c r="Q125" t="str" cm="1">
        <f t="array" ref="Q125">IF(ROW($A124)&gt;MATCH(9^9,$E:$E)+1,"",IF(B125="",INDEX(B$2:B125,MAX(IF(B$2:B125&lt;&gt;"",ROW(B$2:B125)-1))),B125))</f>
        <v>JEAN</v>
      </c>
    </row>
    <row r="126" spans="1:17" ht="15" hidden="1" thickBot="1" x14ac:dyDescent="0.35">
      <c r="A126" s="90"/>
      <c r="B126" s="93"/>
      <c r="C126" s="96"/>
      <c r="D126" s="98"/>
      <c r="E126" s="101"/>
      <c r="F126" s="104"/>
      <c r="G126" s="107"/>
      <c r="H126" s="53" t="s">
        <v>9</v>
      </c>
      <c r="I126" s="13" t="s">
        <v>196</v>
      </c>
      <c r="J126" s="58" t="s">
        <v>9</v>
      </c>
      <c r="K126" s="7"/>
      <c r="L126" s="58" t="s">
        <v>9</v>
      </c>
      <c r="M126" s="7"/>
      <c r="N126" s="30" t="s">
        <v>9</v>
      </c>
      <c r="O126" s="7"/>
      <c r="P126" t="str" cm="1">
        <f t="array" ref="P126">IF(ROW($A125)&gt;MATCH(9^9,$E:$E)+1,"",IF(A126="",INDEX(A$2:A126,MAX(IF(A$2:A126&lt;&gt;"",ROW(A$2:A126)-1))),A126))</f>
        <v>JALIL</v>
      </c>
      <c r="Q126" t="str" cm="1">
        <f t="array" ref="Q126">IF(ROW($A125)&gt;MATCH(9^9,$E:$E)+1,"",IF(B126="",INDEX(B$2:B126,MAX(IF(B$2:B126&lt;&gt;"",ROW(B$2:B126)-1))),B126))</f>
        <v>JEAN</v>
      </c>
    </row>
    <row r="127" spans="1:17" ht="15" hidden="1" thickBot="1" x14ac:dyDescent="0.35">
      <c r="A127" s="91"/>
      <c r="B127" s="94"/>
      <c r="C127" s="97"/>
      <c r="D127" s="98"/>
      <c r="E127" s="101"/>
      <c r="F127" s="105"/>
      <c r="G127" s="108"/>
      <c r="H127" s="54" t="s">
        <v>10</v>
      </c>
      <c r="I127" s="14">
        <v>2491.61</v>
      </c>
      <c r="J127" s="59" t="s">
        <v>10</v>
      </c>
      <c r="K127" s="8"/>
      <c r="L127" s="59" t="s">
        <v>10</v>
      </c>
      <c r="M127" s="8"/>
      <c r="N127" s="31" t="s">
        <v>10</v>
      </c>
      <c r="O127" s="8"/>
      <c r="P127" t="str" cm="1">
        <f t="array" ref="P127">IF(ROW($A126)&gt;MATCH(9^9,$E:$E)+1,"",IF(A127="",INDEX(A$2:A127,MAX(IF(A$2:A127&lt;&gt;"",ROW(A$2:A127)-1))),A127))</f>
        <v>JALIL</v>
      </c>
      <c r="Q127" t="str" cm="1">
        <f t="array" ref="Q127">IF(ROW($A126)&gt;MATCH(9^9,$E:$E)+1,"",IF(B127="",INDEX(B$2:B127,MAX(IF(B$2:B127&lt;&gt;"",ROW(B$2:B127)-1))),B127))</f>
        <v>JEAN</v>
      </c>
    </row>
    <row r="128" spans="1:17" ht="15" hidden="1" thickBot="1" x14ac:dyDescent="0.35">
      <c r="A128" s="89" t="s">
        <v>157</v>
      </c>
      <c r="B128" s="92" t="s">
        <v>186</v>
      </c>
      <c r="C128" s="95" t="s">
        <v>187</v>
      </c>
      <c r="D128" s="98" t="s">
        <v>188</v>
      </c>
      <c r="E128" s="100">
        <v>44887</v>
      </c>
      <c r="F128" s="103"/>
      <c r="G128" s="106"/>
      <c r="H128" s="57" t="s">
        <v>8</v>
      </c>
      <c r="I128" s="6"/>
      <c r="J128" s="57" t="s">
        <v>8</v>
      </c>
      <c r="K128" s="6"/>
      <c r="L128" s="57" t="s">
        <v>8</v>
      </c>
      <c r="M128" s="6"/>
      <c r="N128" s="29" t="s">
        <v>8</v>
      </c>
      <c r="O128" s="6"/>
      <c r="P128" t="str" cm="1">
        <f t="array" ref="P128">IF(ROW($A127)&gt;MATCH(9^9,$E:$E)+1,"",IF(A128="",INDEX(A$2:A128,MAX(IF(A$2:A128&lt;&gt;"",ROW(A$2:A128)-1))),A128))</f>
        <v>BELABBAS</v>
      </c>
      <c r="Q128" t="str" cm="1">
        <f t="array" ref="Q128">IF(ROW($A127)&gt;MATCH(9^9,$E:$E)+1,"",IF(B128="",INDEX(B$2:B128,MAX(IF(B$2:B128&lt;&gt;"",ROW(B$2:B128)-1))),B128))</f>
        <v>DUMETZ</v>
      </c>
    </row>
    <row r="129" spans="1:17" ht="15" hidden="1" thickBot="1" x14ac:dyDescent="0.35">
      <c r="A129" s="90"/>
      <c r="B129" s="93"/>
      <c r="C129" s="96"/>
      <c r="D129" s="98"/>
      <c r="E129" s="101"/>
      <c r="F129" s="104"/>
      <c r="G129" s="107"/>
      <c r="H129" s="58" t="s">
        <v>9</v>
      </c>
      <c r="I129" s="7"/>
      <c r="J129" s="58" t="s">
        <v>9</v>
      </c>
      <c r="K129" s="7"/>
      <c r="L129" s="58" t="s">
        <v>9</v>
      </c>
      <c r="M129" s="7"/>
      <c r="N129" s="30" t="s">
        <v>9</v>
      </c>
      <c r="O129" s="7"/>
      <c r="P129" t="str" cm="1">
        <f t="array" ref="P129">IF(ROW($A128)&gt;MATCH(9^9,$E:$E)+1,"",IF(A129="",INDEX(A$2:A129,MAX(IF(A$2:A129&lt;&gt;"",ROW(A$2:A129)-1))),A129))</f>
        <v>BELABBAS</v>
      </c>
      <c r="Q129" t="str" cm="1">
        <f t="array" ref="Q129">IF(ROW($A128)&gt;MATCH(9^9,$E:$E)+1,"",IF(B129="",INDEX(B$2:B129,MAX(IF(B$2:B129&lt;&gt;"",ROW(B$2:B129)-1))),B129))</f>
        <v>DUMETZ</v>
      </c>
    </row>
    <row r="130" spans="1:17" ht="15" hidden="1" thickBot="1" x14ac:dyDescent="0.35">
      <c r="A130" s="91"/>
      <c r="B130" s="94"/>
      <c r="C130" s="97"/>
      <c r="D130" s="98"/>
      <c r="E130" s="101"/>
      <c r="F130" s="105"/>
      <c r="G130" s="108"/>
      <c r="H130" s="59" t="s">
        <v>10</v>
      </c>
      <c r="I130" s="8"/>
      <c r="J130" s="59" t="s">
        <v>10</v>
      </c>
      <c r="K130" s="8"/>
      <c r="L130" s="59" t="s">
        <v>10</v>
      </c>
      <c r="M130" s="8"/>
      <c r="N130" s="31" t="s">
        <v>10</v>
      </c>
      <c r="O130" s="8"/>
      <c r="P130" t="str" cm="1">
        <f t="array" ref="P130">IF(ROW($A129)&gt;MATCH(9^9,$E:$E)+1,"",IF(A130="",INDEX(A$2:A130,MAX(IF(A$2:A130&lt;&gt;"",ROW(A$2:A130)-1))),A130))</f>
        <v>BELABBAS</v>
      </c>
      <c r="Q130" t="str" cm="1">
        <f t="array" ref="Q130">IF(ROW($A129)&gt;MATCH(9^9,$E:$E)+1,"",IF(B130="",INDEX(B$2:B130,MAX(IF(B$2:B130&lt;&gt;"",ROW(B$2:B130)-1))),B130))</f>
        <v>DUMETZ</v>
      </c>
    </row>
    <row r="131" spans="1:17" ht="15" hidden="1" thickBot="1" x14ac:dyDescent="0.35">
      <c r="A131" s="89" t="s">
        <v>157</v>
      </c>
      <c r="B131" s="92" t="s">
        <v>186</v>
      </c>
      <c r="C131" s="95" t="s">
        <v>150</v>
      </c>
      <c r="D131" s="98" t="s">
        <v>189</v>
      </c>
      <c r="E131" s="100">
        <v>44883</v>
      </c>
      <c r="F131" s="103"/>
      <c r="G131" s="106"/>
      <c r="H131" s="55" t="s">
        <v>8</v>
      </c>
      <c r="I131" s="12">
        <v>44883</v>
      </c>
      <c r="J131" s="57" t="s">
        <v>8</v>
      </c>
      <c r="K131" s="6"/>
      <c r="L131" s="57" t="s">
        <v>8</v>
      </c>
      <c r="M131" s="6"/>
      <c r="N131" s="29" t="s">
        <v>8</v>
      </c>
      <c r="O131" s="6"/>
      <c r="P131" t="str" cm="1">
        <f t="array" ref="P131">IF(ROW($A130)&gt;MATCH(9^9,$E:$E)+1,"",IF(A131="",INDEX(A$2:A131,MAX(IF(A$2:A131&lt;&gt;"",ROW(A$2:A131)-1))),A131))</f>
        <v>BELABBAS</v>
      </c>
      <c r="Q131" t="str" cm="1">
        <f t="array" ref="Q131">IF(ROW($A130)&gt;MATCH(9^9,$E:$E)+1,"",IF(B131="",INDEX(B$2:B131,MAX(IF(B$2:B131&lt;&gt;"",ROW(B$2:B131)-1))),B131))</f>
        <v>DUMETZ</v>
      </c>
    </row>
    <row r="132" spans="1:17" ht="15" hidden="1" thickBot="1" x14ac:dyDescent="0.35">
      <c r="A132" s="90"/>
      <c r="B132" s="93"/>
      <c r="C132" s="96"/>
      <c r="D132" s="98"/>
      <c r="E132" s="101"/>
      <c r="F132" s="104"/>
      <c r="G132" s="107"/>
      <c r="H132" s="53" t="s">
        <v>9</v>
      </c>
      <c r="I132" s="13"/>
      <c r="J132" s="58" t="s">
        <v>9</v>
      </c>
      <c r="K132" s="7"/>
      <c r="L132" s="58" t="s">
        <v>9</v>
      </c>
      <c r="M132" s="7"/>
      <c r="N132" s="30" t="s">
        <v>9</v>
      </c>
      <c r="O132" s="7"/>
      <c r="P132" t="str" cm="1">
        <f t="array" ref="P132">IF(ROW($A131)&gt;MATCH(9^9,$E:$E)+1,"",IF(A132="",INDEX(A$2:A132,MAX(IF(A$2:A132&lt;&gt;"",ROW(A$2:A132)-1))),A132))</f>
        <v>BELABBAS</v>
      </c>
      <c r="Q132" t="str" cm="1">
        <f t="array" ref="Q132">IF(ROW($A131)&gt;MATCH(9^9,$E:$E)+1,"",IF(B132="",INDEX(B$2:B132,MAX(IF(B$2:B132&lt;&gt;"",ROW(B$2:B132)-1))),B132))</f>
        <v>DUMETZ</v>
      </c>
    </row>
    <row r="133" spans="1:17" ht="15" hidden="1" thickBot="1" x14ac:dyDescent="0.35">
      <c r="A133" s="91"/>
      <c r="B133" s="94"/>
      <c r="C133" s="97"/>
      <c r="D133" s="98"/>
      <c r="E133" s="101"/>
      <c r="F133" s="105"/>
      <c r="G133" s="108"/>
      <c r="H133" s="54" t="s">
        <v>10</v>
      </c>
      <c r="I133" s="14" t="s">
        <v>204</v>
      </c>
      <c r="J133" s="59" t="s">
        <v>10</v>
      </c>
      <c r="K133" s="8"/>
      <c r="L133" s="59" t="s">
        <v>10</v>
      </c>
      <c r="M133" s="8"/>
      <c r="N133" s="31" t="s">
        <v>10</v>
      </c>
      <c r="O133" s="8"/>
      <c r="P133" t="str" cm="1">
        <f t="array" ref="P133">IF(ROW($A132)&gt;MATCH(9^9,$E:$E)+1,"",IF(A133="",INDEX(A$2:A133,MAX(IF(A$2:A133&lt;&gt;"",ROW(A$2:A133)-1))),A133))</f>
        <v>BELABBAS</v>
      </c>
      <c r="Q133" t="str" cm="1">
        <f t="array" ref="Q133">IF(ROW($A132)&gt;MATCH(9^9,$E:$E)+1,"",IF(B133="",INDEX(B$2:B133,MAX(IF(B$2:B133&lt;&gt;"",ROW(B$2:B133)-1))),B133))</f>
        <v>DUMETZ</v>
      </c>
    </row>
    <row r="134" spans="1:17" x14ac:dyDescent="0.3">
      <c r="A134" s="89" t="s">
        <v>190</v>
      </c>
      <c r="B134" s="92" t="s">
        <v>191</v>
      </c>
      <c r="C134" s="95" t="s">
        <v>192</v>
      </c>
      <c r="D134" s="98" t="s">
        <v>54</v>
      </c>
      <c r="E134" s="100">
        <v>44886</v>
      </c>
      <c r="F134" s="103"/>
      <c r="G134" s="106"/>
      <c r="H134" s="68" t="s">
        <v>8</v>
      </c>
      <c r="I134" s="69">
        <v>44897</v>
      </c>
      <c r="J134" s="57" t="s">
        <v>8</v>
      </c>
      <c r="K134" s="6"/>
      <c r="L134" s="57" t="s">
        <v>8</v>
      </c>
      <c r="M134" s="6"/>
      <c r="N134" s="29" t="s">
        <v>8</v>
      </c>
      <c r="O134" s="6"/>
      <c r="P134" t="str" cm="1">
        <f t="array" ref="P134">IF(ROW($A133)&gt;MATCH(9^9,$E:$E)+1,"",IF(A134="",INDEX(A$2:A134,MAX(IF(A$2:A134&lt;&gt;"",ROW(A$2:A134)-1))),A134))</f>
        <v>AJODHA</v>
      </c>
      <c r="Q134" t="str" cm="1">
        <f t="array" ref="Q134">IF(ROW($A133)&gt;MATCH(9^9,$E:$E)+1,"",IF(B134="",INDEX(B$2:B134,MAX(IF(B$2:B134&lt;&gt;"",ROW(B$2:B134)-1))),B134))</f>
        <v xml:space="preserve">LAAGHOUITI </v>
      </c>
    </row>
    <row r="135" spans="1:17" x14ac:dyDescent="0.3">
      <c r="A135" s="90"/>
      <c r="B135" s="93"/>
      <c r="C135" s="96"/>
      <c r="D135" s="98"/>
      <c r="E135" s="101"/>
      <c r="F135" s="104"/>
      <c r="G135" s="107"/>
      <c r="H135" s="70" t="s">
        <v>9</v>
      </c>
      <c r="I135" s="71" t="s">
        <v>238</v>
      </c>
      <c r="J135" s="58" t="s">
        <v>9</v>
      </c>
      <c r="K135" s="7"/>
      <c r="L135" s="58" t="s">
        <v>9</v>
      </c>
      <c r="M135" s="7"/>
      <c r="N135" s="30" t="s">
        <v>9</v>
      </c>
      <c r="O135" s="7"/>
      <c r="P135" t="str" cm="1">
        <f t="array" ref="P135">IF(ROW($A134)&gt;MATCH(9^9,$E:$E)+1,"",IF(A135="",INDEX(A$2:A135,MAX(IF(A$2:A135&lt;&gt;"",ROW(A$2:A135)-1))),A135))</f>
        <v>AJODHA</v>
      </c>
      <c r="Q135" t="str" cm="1">
        <f t="array" ref="Q135">IF(ROW($A134)&gt;MATCH(9^9,$E:$E)+1,"",IF(B135="",INDEX(B$2:B135,MAX(IF(B$2:B135&lt;&gt;"",ROW(B$2:B135)-1))),B135))</f>
        <v xml:space="preserve">LAAGHOUITI </v>
      </c>
    </row>
    <row r="136" spans="1:17" ht="15" thickBot="1" x14ac:dyDescent="0.35">
      <c r="A136" s="91"/>
      <c r="B136" s="94"/>
      <c r="C136" s="97"/>
      <c r="D136" s="98"/>
      <c r="E136" s="101"/>
      <c r="F136" s="105"/>
      <c r="G136" s="108"/>
      <c r="H136" s="72" t="s">
        <v>10</v>
      </c>
      <c r="I136" s="73">
        <v>385</v>
      </c>
      <c r="J136" s="59" t="s">
        <v>10</v>
      </c>
      <c r="K136" s="8"/>
      <c r="L136" s="59" t="s">
        <v>10</v>
      </c>
      <c r="M136" s="8"/>
      <c r="N136" s="31" t="s">
        <v>10</v>
      </c>
      <c r="O136" s="8"/>
      <c r="P136" t="str" cm="1">
        <f t="array" ref="P136">IF(ROW($A135)&gt;MATCH(9^9,$E:$E)+1,"",IF(A136="",INDEX(A$2:A136,MAX(IF(A$2:A136&lt;&gt;"",ROW(A$2:A136)-1))),A136))</f>
        <v>AJODHA</v>
      </c>
      <c r="Q136" t="str" cm="1">
        <f t="array" ref="Q136">IF(ROW($A135)&gt;MATCH(9^9,$E:$E)+1,"",IF(B136="",INDEX(B$2:B136,MAX(IF(B$2:B136&lt;&gt;"",ROW(B$2:B136)-1))),B136))</f>
        <v xml:space="preserve">LAAGHOUITI </v>
      </c>
    </row>
    <row r="137" spans="1:17" hidden="1" x14ac:dyDescent="0.3">
      <c r="A137" s="127" t="s">
        <v>193</v>
      </c>
      <c r="B137" s="130" t="s">
        <v>194</v>
      </c>
      <c r="C137" s="133" t="s">
        <v>195</v>
      </c>
      <c r="D137" s="136" t="s">
        <v>54</v>
      </c>
      <c r="E137" s="137">
        <v>44888</v>
      </c>
      <c r="F137" s="139"/>
      <c r="G137" s="142"/>
      <c r="H137" s="74" t="s">
        <v>8</v>
      </c>
      <c r="I137" s="41"/>
      <c r="J137" s="74" t="s">
        <v>8</v>
      </c>
      <c r="K137" s="41"/>
      <c r="L137" s="74" t="s">
        <v>8</v>
      </c>
      <c r="M137" s="41"/>
      <c r="N137" s="42" t="s">
        <v>8</v>
      </c>
      <c r="O137" s="41"/>
      <c r="P137" t="str" cm="1">
        <f t="array" ref="P137">IF(ROW($A136)&gt;MATCH(9^9,$E:$E)+1,"",IF(A137="",INDEX(A$2:A137,MAX(IF(A$2:A137&lt;&gt;"",ROW(A$2:A137)-1))),A137))</f>
        <v>POUSSIN</v>
      </c>
      <c r="Q137" t="str" cm="1">
        <f t="array" ref="Q137">IF(ROW($A136)&gt;MATCH(9^9,$E:$E)+1,"",IF(B137="",INDEX(B$2:B137,MAX(IF(B$2:B137&lt;&gt;"",ROW(B$2:B137)-1))),B137))</f>
        <v>LEGUAY</v>
      </c>
    </row>
    <row r="138" spans="1:17" hidden="1" x14ac:dyDescent="0.3">
      <c r="A138" s="128"/>
      <c r="B138" s="131"/>
      <c r="C138" s="134"/>
      <c r="D138" s="136"/>
      <c r="E138" s="138"/>
      <c r="F138" s="140"/>
      <c r="G138" s="143"/>
      <c r="H138" s="66" t="s">
        <v>9</v>
      </c>
      <c r="I138" s="24"/>
      <c r="J138" s="66" t="s">
        <v>9</v>
      </c>
      <c r="K138" s="24"/>
      <c r="L138" s="66" t="s">
        <v>9</v>
      </c>
      <c r="M138" s="24"/>
      <c r="N138" s="35" t="s">
        <v>9</v>
      </c>
      <c r="O138" s="43"/>
      <c r="P138" t="str" cm="1">
        <f t="array" ref="P138">IF(ROW($A137)&gt;MATCH(9^9,$E:$E)+1,"",IF(A138="",INDEX(A$2:A138,MAX(IF(A$2:A138&lt;&gt;"",ROW(A$2:A138)-1))),A138))</f>
        <v>POUSSIN</v>
      </c>
      <c r="Q138" t="str" cm="1">
        <f t="array" ref="Q138">IF(ROW($A137)&gt;MATCH(9^9,$E:$E)+1,"",IF(B138="",INDEX(B$2:B138,MAX(IF(B$2:B138&lt;&gt;"",ROW(B$2:B138)-1))),B138))</f>
        <v>LEGUAY</v>
      </c>
    </row>
    <row r="139" spans="1:17" ht="15" hidden="1" thickBot="1" x14ac:dyDescent="0.35">
      <c r="A139" s="129"/>
      <c r="B139" s="132"/>
      <c r="C139" s="135"/>
      <c r="D139" s="136"/>
      <c r="E139" s="138"/>
      <c r="F139" s="141"/>
      <c r="G139" s="144"/>
      <c r="H139" s="67" t="s">
        <v>10</v>
      </c>
      <c r="I139" s="25"/>
      <c r="J139" s="67" t="s">
        <v>10</v>
      </c>
      <c r="K139" s="25"/>
      <c r="L139" s="67" t="s">
        <v>10</v>
      </c>
      <c r="M139" s="25"/>
      <c r="N139" s="44" t="s">
        <v>10</v>
      </c>
      <c r="O139" s="45"/>
      <c r="P139" t="str" cm="1">
        <f t="array" ref="P139">IF(ROW($A138)&gt;MATCH(9^9,$E:$E)+1,"",IF(A139="",INDEX(A$2:A139,MAX(IF(A$2:A139&lt;&gt;"",ROW(A$2:A139)-1))),A139))</f>
        <v>POUSSIN</v>
      </c>
      <c r="Q139" t="str" cm="1">
        <f t="array" ref="Q139">IF(ROW($A138)&gt;MATCH(9^9,$E:$E)+1,"",IF(B139="",INDEX(B$2:B139,MAX(IF(B$2:B139&lt;&gt;"",ROW(B$2:B139)-1))),B139))</f>
        <v>LEGUAY</v>
      </c>
    </row>
    <row r="140" spans="1:17" hidden="1" x14ac:dyDescent="0.3">
      <c r="A140" s="89" t="s">
        <v>197</v>
      </c>
      <c r="B140" s="92" t="s">
        <v>198</v>
      </c>
      <c r="C140" s="95" t="s">
        <v>199</v>
      </c>
      <c r="D140" s="98" t="s">
        <v>231</v>
      </c>
      <c r="E140" s="100">
        <v>44889</v>
      </c>
      <c r="F140" s="103"/>
      <c r="G140" s="106"/>
      <c r="H140" s="75" t="s">
        <v>8</v>
      </c>
      <c r="I140" s="17"/>
      <c r="J140" s="75" t="s">
        <v>8</v>
      </c>
      <c r="K140" s="17"/>
      <c r="L140" s="75" t="s">
        <v>8</v>
      </c>
      <c r="M140" s="17"/>
      <c r="N140" s="33" t="s">
        <v>8</v>
      </c>
      <c r="O140" s="17"/>
      <c r="P140" t="str" cm="1">
        <f t="array" ref="P140">IF(ROW($A139)&gt;MATCH(9^9,$E:$E)+1,"",IF(A140="",INDEX(A$2:A140,MAX(IF(A$2:A140&lt;&gt;"",ROW(A$2:A140)-1))),A140))</f>
        <v>GUIBE</v>
      </c>
      <c r="Q140" t="str" cm="1">
        <f t="array" ref="Q140">IF(ROW($A139)&gt;MATCH(9^9,$E:$E)+1,"",IF(B140="",INDEX(B$2:B140,MAX(IF(B$2:B140&lt;&gt;"",ROW(B$2:B140)-1))),B140))</f>
        <v>RENOU</v>
      </c>
    </row>
    <row r="141" spans="1:17" hidden="1" x14ac:dyDescent="0.3">
      <c r="A141" s="90"/>
      <c r="B141" s="93"/>
      <c r="C141" s="96"/>
      <c r="D141" s="98"/>
      <c r="E141" s="101"/>
      <c r="F141" s="104"/>
      <c r="G141" s="107"/>
      <c r="H141" s="58" t="s">
        <v>9</v>
      </c>
      <c r="I141" s="7"/>
      <c r="J141" s="58" t="s">
        <v>9</v>
      </c>
      <c r="K141" s="7"/>
      <c r="L141" s="58" t="s">
        <v>9</v>
      </c>
      <c r="M141" s="7"/>
      <c r="N141" s="30" t="s">
        <v>9</v>
      </c>
      <c r="O141" s="15"/>
      <c r="P141" t="str" cm="1">
        <f t="array" ref="P141">IF(ROW($A140)&gt;MATCH(9^9,$E:$E)+1,"",IF(A141="",INDEX(A$2:A141,MAX(IF(A$2:A141&lt;&gt;"",ROW(A$2:A141)-1))),A141))</f>
        <v>GUIBE</v>
      </c>
      <c r="Q141" t="str" cm="1">
        <f t="array" ref="Q141">IF(ROW($A140)&gt;MATCH(9^9,$E:$E)+1,"",IF(B141="",INDEX(B$2:B141,MAX(IF(B$2:B141&lt;&gt;"",ROW(B$2:B141)-1))),B141))</f>
        <v>RENOU</v>
      </c>
    </row>
    <row r="142" spans="1:17" ht="15" hidden="1" thickBot="1" x14ac:dyDescent="0.35">
      <c r="A142" s="91"/>
      <c r="B142" s="94"/>
      <c r="C142" s="97"/>
      <c r="D142" s="98"/>
      <c r="E142" s="101"/>
      <c r="F142" s="105"/>
      <c r="G142" s="108"/>
      <c r="H142" s="59" t="s">
        <v>10</v>
      </c>
      <c r="I142" s="8"/>
      <c r="J142" s="59" t="s">
        <v>10</v>
      </c>
      <c r="K142" s="8"/>
      <c r="L142" s="59" t="s">
        <v>10</v>
      </c>
      <c r="M142" s="8"/>
      <c r="N142" s="37" t="s">
        <v>10</v>
      </c>
      <c r="O142" s="21"/>
      <c r="P142" t="str" cm="1">
        <f t="array" ref="P142">IF(ROW($A141)&gt;MATCH(9^9,$E:$E)+1,"",IF(A142="",INDEX(A$2:A142,MAX(IF(A$2:A142&lt;&gt;"",ROW(A$2:A142)-1))),A142))</f>
        <v>GUIBE</v>
      </c>
      <c r="Q142" t="str" cm="1">
        <f t="array" ref="Q142">IF(ROW($A141)&gt;MATCH(9^9,$E:$E)+1,"",IF(B142="",INDEX(B$2:B142,MAX(IF(B$2:B142&lt;&gt;"",ROW(B$2:B142)-1))),B142))</f>
        <v>RENOU</v>
      </c>
    </row>
    <row r="143" spans="1:17" hidden="1" x14ac:dyDescent="0.3">
      <c r="A143" s="127" t="s">
        <v>200</v>
      </c>
      <c r="B143" s="130" t="s">
        <v>201</v>
      </c>
      <c r="C143" s="133" t="s">
        <v>202</v>
      </c>
      <c r="D143" s="136" t="s">
        <v>54</v>
      </c>
      <c r="E143" s="137">
        <v>44890</v>
      </c>
      <c r="F143" s="139"/>
      <c r="G143" s="142"/>
      <c r="H143" s="74" t="s">
        <v>8</v>
      </c>
      <c r="I143" s="76">
        <v>44897</v>
      </c>
      <c r="J143" s="74" t="s">
        <v>8</v>
      </c>
      <c r="K143" s="41"/>
      <c r="L143" s="74" t="s">
        <v>8</v>
      </c>
      <c r="M143" s="41"/>
      <c r="N143" s="42" t="s">
        <v>8</v>
      </c>
      <c r="O143" s="41"/>
      <c r="P143" t="str" cm="1">
        <f t="array" ref="P143">IF(ROW($A142)&gt;MATCH(9^9,$E:$E)+1,"",IF(A143="",INDEX(A$2:A143,MAX(IF(A$2:A143&lt;&gt;"",ROW(A$2:A143)-1))),A143))</f>
        <v>BERNARD</v>
      </c>
      <c r="Q143" t="str" cm="1">
        <f t="array" ref="Q143">IF(ROW($A142)&gt;MATCH(9^9,$E:$E)+1,"",IF(B143="",INDEX(B$2:B143,MAX(IF(B$2:B143&lt;&gt;"",ROW(B$2:B143)-1))),B143))</f>
        <v>KANOUNE</v>
      </c>
    </row>
    <row r="144" spans="1:17" hidden="1" x14ac:dyDescent="0.3">
      <c r="A144" s="128"/>
      <c r="B144" s="131"/>
      <c r="C144" s="134"/>
      <c r="D144" s="136"/>
      <c r="E144" s="138"/>
      <c r="F144" s="140"/>
      <c r="G144" s="143"/>
      <c r="H144" s="66" t="s">
        <v>9</v>
      </c>
      <c r="I144" s="24" t="s">
        <v>227</v>
      </c>
      <c r="J144" s="66" t="s">
        <v>9</v>
      </c>
      <c r="K144" s="24"/>
      <c r="L144" s="66" t="s">
        <v>9</v>
      </c>
      <c r="M144" s="24"/>
      <c r="N144" s="35" t="s">
        <v>9</v>
      </c>
      <c r="O144" s="43"/>
      <c r="P144" t="str" cm="1">
        <f t="array" ref="P144">IF(ROW($A143)&gt;MATCH(9^9,$E:$E)+1,"",IF(A144="",INDEX(A$2:A144,MAX(IF(A$2:A144&lt;&gt;"",ROW(A$2:A144)-1))),A144))</f>
        <v>BERNARD</v>
      </c>
      <c r="Q144" t="str" cm="1">
        <f t="array" ref="Q144">IF(ROW($A143)&gt;MATCH(9^9,$E:$E)+1,"",IF(B144="",INDEX(B$2:B144,MAX(IF(B$2:B144&lt;&gt;"",ROW(B$2:B144)-1))),B144))</f>
        <v>KANOUNE</v>
      </c>
    </row>
    <row r="145" spans="1:17" ht="15" hidden="1" thickBot="1" x14ac:dyDescent="0.35">
      <c r="A145" s="129"/>
      <c r="B145" s="132"/>
      <c r="C145" s="135"/>
      <c r="D145" s="136"/>
      <c r="E145" s="138"/>
      <c r="F145" s="141"/>
      <c r="G145" s="144"/>
      <c r="H145" s="67" t="s">
        <v>10</v>
      </c>
      <c r="I145" s="40">
        <v>297</v>
      </c>
      <c r="J145" s="67" t="s">
        <v>10</v>
      </c>
      <c r="K145" s="25"/>
      <c r="L145" s="67" t="s">
        <v>10</v>
      </c>
      <c r="M145" s="25"/>
      <c r="N145" s="44" t="s">
        <v>10</v>
      </c>
      <c r="O145" s="45"/>
      <c r="P145" t="str" cm="1">
        <f t="array" ref="P145">IF(ROW($A144)&gt;MATCH(9^9,$E:$E)+1,"",IF(A145="",INDEX(A$2:A145,MAX(IF(A$2:A145&lt;&gt;"",ROW(A$2:A145)-1))),A145))</f>
        <v>BERNARD</v>
      </c>
      <c r="Q145" t="str" cm="1">
        <f t="array" ref="Q145">IF(ROW($A144)&gt;MATCH(9^9,$E:$E)+1,"",IF(B145="",INDEX(B$2:B145,MAX(IF(B$2:B145&lt;&gt;"",ROW(B$2:B145)-1))),B145))</f>
        <v>KANOUNE</v>
      </c>
    </row>
    <row r="146" spans="1:17" hidden="1" x14ac:dyDescent="0.3">
      <c r="A146" s="89" t="s">
        <v>102</v>
      </c>
      <c r="B146" s="92" t="s">
        <v>205</v>
      </c>
      <c r="C146" s="95" t="s">
        <v>206</v>
      </c>
      <c r="D146" s="98" t="s">
        <v>54</v>
      </c>
      <c r="E146" s="100">
        <v>44890</v>
      </c>
      <c r="F146" s="103"/>
      <c r="G146" s="106"/>
      <c r="H146" s="52" t="s">
        <v>8</v>
      </c>
      <c r="I146" s="47">
        <v>44894</v>
      </c>
      <c r="J146" s="75" t="s">
        <v>8</v>
      </c>
      <c r="K146" s="17"/>
      <c r="L146" s="75" t="s">
        <v>8</v>
      </c>
      <c r="M146" s="17"/>
      <c r="N146" s="33" t="s">
        <v>8</v>
      </c>
      <c r="O146" s="17"/>
      <c r="P146" t="str" cm="1">
        <f t="array" ref="P146">IF(ROW($A145)&gt;MATCH(9^9,$E:$E)+1,"",IF(A146="",INDEX(A$2:A146,MAX(IF(A$2:A146&lt;&gt;"",ROW(A$2:A146)-1))),A146))</f>
        <v>LAUNAY</v>
      </c>
      <c r="Q146" t="str" cm="1">
        <f t="array" ref="Q146">IF(ROW($A145)&gt;MATCH(9^9,$E:$E)+1,"",IF(B146="",INDEX(B$2:B146,MAX(IF(B$2:B146&lt;&gt;"",ROW(B$2:B146)-1))),B146))</f>
        <v>ADRASTE</v>
      </c>
    </row>
    <row r="147" spans="1:17" hidden="1" x14ac:dyDescent="0.3">
      <c r="A147" s="90"/>
      <c r="B147" s="93"/>
      <c r="C147" s="96"/>
      <c r="D147" s="98"/>
      <c r="E147" s="101"/>
      <c r="F147" s="104"/>
      <c r="G147" s="107"/>
      <c r="H147" s="53" t="s">
        <v>9</v>
      </c>
      <c r="I147" s="13" t="s">
        <v>212</v>
      </c>
      <c r="J147" s="58" t="s">
        <v>9</v>
      </c>
      <c r="K147" s="7"/>
      <c r="L147" s="58" t="s">
        <v>9</v>
      </c>
      <c r="M147" s="7"/>
      <c r="N147" s="30" t="s">
        <v>9</v>
      </c>
      <c r="O147" s="15"/>
      <c r="P147" t="str" cm="1">
        <f t="array" ref="P147">IF(ROW($A146)&gt;MATCH(9^9,$E:$E)+1,"",IF(A147="",INDEX(A$2:A147,MAX(IF(A$2:A147&lt;&gt;"",ROW(A$2:A147)-1))),A147))</f>
        <v>LAUNAY</v>
      </c>
      <c r="Q147" t="str" cm="1">
        <f t="array" ref="Q147">IF(ROW($A146)&gt;MATCH(9^9,$E:$E)+1,"",IF(B147="",INDEX(B$2:B147,MAX(IF(B$2:B147&lt;&gt;"",ROW(B$2:B147)-1))),B147))</f>
        <v>ADRASTE</v>
      </c>
    </row>
    <row r="148" spans="1:17" ht="15" hidden="1" thickBot="1" x14ac:dyDescent="0.35">
      <c r="A148" s="91"/>
      <c r="B148" s="94"/>
      <c r="C148" s="97"/>
      <c r="D148" s="98"/>
      <c r="E148" s="101"/>
      <c r="F148" s="105"/>
      <c r="G148" s="108"/>
      <c r="H148" s="54" t="s">
        <v>10</v>
      </c>
      <c r="I148" s="14">
        <v>126.5</v>
      </c>
      <c r="J148" s="59" t="s">
        <v>10</v>
      </c>
      <c r="K148" s="8"/>
      <c r="L148" s="59" t="s">
        <v>10</v>
      </c>
      <c r="M148" s="8"/>
      <c r="N148" s="37" t="s">
        <v>10</v>
      </c>
      <c r="O148" s="21"/>
      <c r="P148" t="str" cm="1">
        <f t="array" ref="P148">IF(ROW($A147)&gt;MATCH(9^9,$E:$E)+1,"",IF(A148="",INDEX(A$2:A148,MAX(IF(A$2:A148&lt;&gt;"",ROW(A$2:A148)-1))),A148))</f>
        <v>LAUNAY</v>
      </c>
      <c r="Q148" t="str" cm="1">
        <f t="array" ref="Q148">IF(ROW($A147)&gt;MATCH(9^9,$E:$E)+1,"",IF(B148="",INDEX(B$2:B148,MAX(IF(B$2:B148&lt;&gt;"",ROW(B$2:B148)-1))),B148))</f>
        <v>ADRASTE</v>
      </c>
    </row>
    <row r="149" spans="1:17" hidden="1" x14ac:dyDescent="0.3">
      <c r="A149" s="89" t="s">
        <v>208</v>
      </c>
      <c r="B149" s="92" t="s">
        <v>209</v>
      </c>
      <c r="C149" s="95" t="s">
        <v>211</v>
      </c>
      <c r="D149" s="98" t="s">
        <v>210</v>
      </c>
      <c r="E149" s="100">
        <v>44893</v>
      </c>
      <c r="F149" s="103"/>
      <c r="G149" s="106"/>
      <c r="H149" s="77" t="s">
        <v>8</v>
      </c>
      <c r="I149" s="78">
        <v>44902</v>
      </c>
      <c r="J149" s="75" t="s">
        <v>8</v>
      </c>
      <c r="K149" s="17"/>
      <c r="L149" s="75" t="s">
        <v>8</v>
      </c>
      <c r="M149" s="17"/>
      <c r="N149" s="33" t="s">
        <v>8</v>
      </c>
      <c r="O149" s="17"/>
      <c r="P149" t="str" cm="1">
        <f t="array" ref="P149">IF(ROW($A148)&gt;MATCH(9^9,$E:$E)+1,"",IF(A149="",INDEX(A$2:A149,MAX(IF(A$2:A149&lt;&gt;"",ROW(A$2:A149)-1))),A149))</f>
        <v>MMP CHATOU</v>
      </c>
      <c r="Q149" t="str" cm="1">
        <f t="array" ref="Q149">IF(ROW($A148)&gt;MATCH(9^9,$E:$E)+1,"",IF(B149="",INDEX(B$2:B149,MAX(IF(B$2:B149&lt;&gt;"",ROW(B$2:B149)-1))),B149))</f>
        <v>GAUTHIER</v>
      </c>
    </row>
    <row r="150" spans="1:17" hidden="1" x14ac:dyDescent="0.3">
      <c r="A150" s="90"/>
      <c r="B150" s="93"/>
      <c r="C150" s="96"/>
      <c r="D150" s="98"/>
      <c r="E150" s="101"/>
      <c r="F150" s="104"/>
      <c r="G150" s="107"/>
      <c r="H150" s="79" t="s">
        <v>9</v>
      </c>
      <c r="I150" s="80" t="s">
        <v>252</v>
      </c>
      <c r="J150" s="58" t="s">
        <v>9</v>
      </c>
      <c r="K150" s="7"/>
      <c r="L150" s="58" t="s">
        <v>9</v>
      </c>
      <c r="M150" s="7"/>
      <c r="N150" s="30" t="s">
        <v>9</v>
      </c>
      <c r="O150" s="15"/>
      <c r="P150" t="str" cm="1">
        <f t="array" ref="P150">IF(ROW($A149)&gt;MATCH(9^9,$E:$E)+1,"",IF(A150="",INDEX(A$2:A150,MAX(IF(A$2:A150&lt;&gt;"",ROW(A$2:A150)-1))),A150))</f>
        <v>MMP CHATOU</v>
      </c>
      <c r="Q150" t="str" cm="1">
        <f t="array" ref="Q150">IF(ROW($A149)&gt;MATCH(9^9,$E:$E)+1,"",IF(B150="",INDEX(B$2:B150,MAX(IF(B$2:B150&lt;&gt;"",ROW(B$2:B150)-1))),B150))</f>
        <v>GAUTHIER</v>
      </c>
    </row>
    <row r="151" spans="1:17" ht="15" hidden="1" thickBot="1" x14ac:dyDescent="0.35">
      <c r="A151" s="91"/>
      <c r="B151" s="94"/>
      <c r="C151" s="97"/>
      <c r="D151" s="98"/>
      <c r="E151" s="101"/>
      <c r="F151" s="105"/>
      <c r="G151" s="108"/>
      <c r="H151" s="81" t="s">
        <v>10</v>
      </c>
      <c r="I151" s="82">
        <v>577.5</v>
      </c>
      <c r="J151" s="59" t="s">
        <v>10</v>
      </c>
      <c r="K151" s="8"/>
      <c r="L151" s="59" t="s">
        <v>10</v>
      </c>
      <c r="M151" s="8"/>
      <c r="N151" s="37" t="s">
        <v>10</v>
      </c>
      <c r="O151" s="21"/>
      <c r="P151" t="str" cm="1">
        <f t="array" ref="P151">IF(ROW($A150)&gt;MATCH(9^9,$E:$E)+1,"",IF(A151="",INDEX(A$2:A151,MAX(IF(A$2:A151&lt;&gt;"",ROW(A$2:A151)-1))),A151))</f>
        <v>MMP CHATOU</v>
      </c>
      <c r="Q151" t="str" cm="1">
        <f t="array" ref="Q151">IF(ROW($A150)&gt;MATCH(9^9,$E:$E)+1,"",IF(B151="",INDEX(B$2:B151,MAX(IF(B$2:B151&lt;&gt;"",ROW(B$2:B151)-1))),B151))</f>
        <v>GAUTHIER</v>
      </c>
    </row>
    <row r="152" spans="1:17" hidden="1" x14ac:dyDescent="0.3">
      <c r="A152" s="89" t="s">
        <v>213</v>
      </c>
      <c r="B152" s="92" t="s">
        <v>214</v>
      </c>
      <c r="C152" s="95" t="s">
        <v>215</v>
      </c>
      <c r="D152" s="98" t="s">
        <v>233</v>
      </c>
      <c r="E152" s="100">
        <v>44895</v>
      </c>
      <c r="F152" s="103"/>
      <c r="G152" s="106"/>
      <c r="H152" s="75" t="s">
        <v>8</v>
      </c>
      <c r="I152" s="17"/>
      <c r="J152" s="75" t="s">
        <v>8</v>
      </c>
      <c r="K152" s="17"/>
      <c r="L152" s="75" t="s">
        <v>8</v>
      </c>
      <c r="M152" s="17"/>
      <c r="N152" s="33" t="s">
        <v>8</v>
      </c>
      <c r="O152" s="17"/>
      <c r="P152" t="str" cm="1">
        <f t="array" ref="P152">IF(ROW($A151)&gt;MATCH(9^9,$E:$E)+1,"",IF(A152="",INDEX(A$2:A152,MAX(IF(A$2:A152&lt;&gt;"",ROW(A$2:A152)-1))),A152))</f>
        <v>VOLCO</v>
      </c>
      <c r="Q152" t="str" cm="1">
        <f t="array" ref="Q152">IF(ROW($A151)&gt;MATCH(9^9,$E:$E)+1,"",IF(B152="",INDEX(B$2:B152,MAX(IF(B$2:B152&lt;&gt;"",ROW(B$2:B152)-1))),B152))</f>
        <v>ROMBY</v>
      </c>
    </row>
    <row r="153" spans="1:17" hidden="1" x14ac:dyDescent="0.3">
      <c r="A153" s="90"/>
      <c r="B153" s="93"/>
      <c r="C153" s="96"/>
      <c r="D153" s="98"/>
      <c r="E153" s="101"/>
      <c r="F153" s="104"/>
      <c r="G153" s="107"/>
      <c r="H153" s="58" t="s">
        <v>9</v>
      </c>
      <c r="I153" s="7"/>
      <c r="J153" s="58" t="s">
        <v>9</v>
      </c>
      <c r="K153" s="7"/>
      <c r="L153" s="58" t="s">
        <v>9</v>
      </c>
      <c r="M153" s="7"/>
      <c r="N153" s="30" t="s">
        <v>9</v>
      </c>
      <c r="O153" s="15"/>
      <c r="P153" t="str" cm="1">
        <f t="array" ref="P153">IF(ROW($A152)&gt;MATCH(9^9,$E:$E)+1,"",IF(A153="",INDEX(A$2:A153,MAX(IF(A$2:A153&lt;&gt;"",ROW(A$2:A153)-1))),A153))</f>
        <v>VOLCO</v>
      </c>
      <c r="Q153" t="str" cm="1">
        <f t="array" ref="Q153">IF(ROW($A152)&gt;MATCH(9^9,$E:$E)+1,"",IF(B153="",INDEX(B$2:B153,MAX(IF(B$2:B153&lt;&gt;"",ROW(B$2:B153)-1))),B153))</f>
        <v>ROMBY</v>
      </c>
    </row>
    <row r="154" spans="1:17" ht="15" hidden="1" thickBot="1" x14ac:dyDescent="0.35">
      <c r="A154" s="91"/>
      <c r="B154" s="94"/>
      <c r="C154" s="97"/>
      <c r="D154" s="98"/>
      <c r="E154" s="101"/>
      <c r="F154" s="105"/>
      <c r="G154" s="108"/>
      <c r="H154" s="59" t="s">
        <v>10</v>
      </c>
      <c r="I154" s="8"/>
      <c r="J154" s="59" t="s">
        <v>10</v>
      </c>
      <c r="K154" s="8"/>
      <c r="L154" s="59" t="s">
        <v>10</v>
      </c>
      <c r="M154" s="8"/>
      <c r="N154" s="37" t="s">
        <v>10</v>
      </c>
      <c r="O154" s="21"/>
      <c r="P154" t="str" cm="1">
        <f t="array" ref="P154">IF(ROW($A153)&gt;MATCH(9^9,$E:$E)+1,"",IF(A154="",INDEX(A$2:A154,MAX(IF(A$2:A154&lt;&gt;"",ROW(A$2:A154)-1))),A154))</f>
        <v>VOLCO</v>
      </c>
      <c r="Q154" t="str" cm="1">
        <f t="array" ref="Q154">IF(ROW($A153)&gt;MATCH(9^9,$E:$E)+1,"",IF(B154="",INDEX(B$2:B154,MAX(IF(B$2:B154&lt;&gt;"",ROW(B$2:B154)-1))),B154))</f>
        <v>ROMBY</v>
      </c>
    </row>
    <row r="155" spans="1:17" hidden="1" x14ac:dyDescent="0.3">
      <c r="A155" s="89" t="s">
        <v>183</v>
      </c>
      <c r="B155" s="92" t="s">
        <v>184</v>
      </c>
      <c r="C155" s="95" t="s">
        <v>217</v>
      </c>
      <c r="D155" s="98" t="s">
        <v>54</v>
      </c>
      <c r="E155" s="100">
        <v>44895</v>
      </c>
      <c r="F155" s="103"/>
      <c r="G155" s="106"/>
      <c r="H155" s="52" t="s">
        <v>8</v>
      </c>
      <c r="I155" s="47">
        <v>44897</v>
      </c>
      <c r="J155" s="75" t="s">
        <v>8</v>
      </c>
      <c r="K155" s="17"/>
      <c r="L155" s="75" t="s">
        <v>8</v>
      </c>
      <c r="M155" s="17"/>
      <c r="N155" s="16" t="s">
        <v>8</v>
      </c>
      <c r="O155" s="17"/>
      <c r="P155" t="str" cm="1">
        <f t="array" ref="P155">IF(ROW($A154)&gt;MATCH(9^9,$E:$E)+1,"",IF(A155="",INDEX(A$2:A155,MAX(IF(A$2:A155&lt;&gt;"",ROW(A$2:A155)-1))),A155))</f>
        <v>RIVAULT</v>
      </c>
      <c r="Q155" t="str" cm="1">
        <f t="array" ref="Q155">IF(ROW($A154)&gt;MATCH(9^9,$E:$E)+1,"",IF(B155="",INDEX(B$2:B155,MAX(IF(B$2:B155&lt;&gt;"",ROW(B$2:B155)-1))),B155))</f>
        <v>MIRANDE</v>
      </c>
    </row>
    <row r="156" spans="1:17" hidden="1" x14ac:dyDescent="0.3">
      <c r="A156" s="90"/>
      <c r="B156" s="93"/>
      <c r="C156" s="96"/>
      <c r="D156" s="98"/>
      <c r="E156" s="101"/>
      <c r="F156" s="104"/>
      <c r="G156" s="107"/>
      <c r="H156" s="53" t="s">
        <v>9</v>
      </c>
      <c r="I156" s="49" t="s">
        <v>254</v>
      </c>
      <c r="J156" s="58" t="s">
        <v>9</v>
      </c>
      <c r="K156" s="7"/>
      <c r="L156" s="58" t="s">
        <v>9</v>
      </c>
      <c r="M156" s="7"/>
      <c r="N156" s="4" t="s">
        <v>9</v>
      </c>
      <c r="O156" s="7"/>
      <c r="P156" t="str" cm="1">
        <f t="array" ref="P156">IF(ROW($A155)&gt;MATCH(9^9,$E:$E)+1,"",IF(A156="",INDEX(A$2:A156,MAX(IF(A$2:A156&lt;&gt;"",ROW(A$2:A156)-1))),A156))</f>
        <v>RIVAULT</v>
      </c>
      <c r="Q156" t="str" cm="1">
        <f t="array" ref="Q156">IF(ROW($A155)&gt;MATCH(9^9,$E:$E)+1,"",IF(B156="",INDEX(B$2:B156,MAX(IF(B$2:B156&lt;&gt;"",ROW(B$2:B156)-1))),B156))</f>
        <v>MIRANDE</v>
      </c>
    </row>
    <row r="157" spans="1:17" ht="15" hidden="1" thickBot="1" x14ac:dyDescent="0.35">
      <c r="A157" s="91"/>
      <c r="B157" s="94"/>
      <c r="C157" s="97"/>
      <c r="D157" s="98"/>
      <c r="E157" s="101"/>
      <c r="F157" s="105"/>
      <c r="G157" s="108"/>
      <c r="H157" s="83" t="s">
        <v>10</v>
      </c>
      <c r="I157" s="51">
        <v>375</v>
      </c>
      <c r="J157" s="59" t="s">
        <v>10</v>
      </c>
      <c r="K157" s="8"/>
      <c r="L157" s="59" t="s">
        <v>10</v>
      </c>
      <c r="M157" s="8"/>
      <c r="N157" s="5" t="s">
        <v>10</v>
      </c>
      <c r="O157" s="8"/>
      <c r="P157" t="str" cm="1">
        <f t="array" ref="P157">IF(ROW($A156)&gt;MATCH(9^9,$E:$E)+1,"",IF(A157="",INDEX(A$2:A157,MAX(IF(A$2:A157&lt;&gt;"",ROW(A$2:A157)-1))),A157))</f>
        <v>RIVAULT</v>
      </c>
      <c r="Q157" t="str" cm="1">
        <f t="array" ref="Q157">IF(ROW($A156)&gt;MATCH(9^9,$E:$E)+1,"",IF(B157="",INDEX(B$2:B157,MAX(IF(B$2:B157&lt;&gt;"",ROW(B$2:B157)-1))),B157))</f>
        <v>MIRANDE</v>
      </c>
    </row>
    <row r="158" spans="1:17" hidden="1" x14ac:dyDescent="0.3">
      <c r="A158" s="89" t="s">
        <v>148</v>
      </c>
      <c r="B158" s="92" t="s">
        <v>149</v>
      </c>
      <c r="C158" s="95" t="s">
        <v>218</v>
      </c>
      <c r="D158" s="98" t="s">
        <v>232</v>
      </c>
      <c r="E158" s="100">
        <v>44889</v>
      </c>
      <c r="F158" s="103" t="s">
        <v>226</v>
      </c>
      <c r="G158" s="106"/>
      <c r="H158" s="84" t="s">
        <v>8</v>
      </c>
      <c r="I158" s="85">
        <v>44895</v>
      </c>
      <c r="J158" s="84" t="s">
        <v>8</v>
      </c>
      <c r="K158" s="85">
        <v>44900</v>
      </c>
      <c r="L158" s="75" t="s">
        <v>8</v>
      </c>
      <c r="M158" s="17"/>
      <c r="N158" s="33" t="s">
        <v>8</v>
      </c>
      <c r="O158" s="17"/>
      <c r="P158" t="str" cm="1">
        <f t="array" ref="P158">IF(ROW($A157)&gt;MATCH(9^9,$E:$E)+1,"",IF(A158="",INDEX(A$2:A158,MAX(IF(A$2:A158&lt;&gt;"",ROW(A$2:A158)-1))),A158))</f>
        <v>MORENO</v>
      </c>
      <c r="Q158" t="str" cm="1">
        <f t="array" ref="Q158">IF(ROW($A157)&gt;MATCH(9^9,$E:$E)+1,"",IF(B158="",INDEX(B$2:B158,MAX(IF(B$2:B158&lt;&gt;"",ROW(B$2:B158)-1))),B158))</f>
        <v>FOYER</v>
      </c>
    </row>
    <row r="159" spans="1:17" hidden="1" x14ac:dyDescent="0.3">
      <c r="A159" s="90"/>
      <c r="B159" s="93"/>
      <c r="C159" s="96"/>
      <c r="D159" s="98"/>
      <c r="E159" s="101"/>
      <c r="F159" s="104"/>
      <c r="G159" s="107"/>
      <c r="H159" s="70" t="s">
        <v>9</v>
      </c>
      <c r="I159" s="71" t="s">
        <v>219</v>
      </c>
      <c r="J159" s="70" t="s">
        <v>9</v>
      </c>
      <c r="K159" s="71" t="s">
        <v>245</v>
      </c>
      <c r="L159" s="58" t="s">
        <v>9</v>
      </c>
      <c r="M159" s="7"/>
      <c r="N159" s="30" t="s">
        <v>9</v>
      </c>
      <c r="O159" s="15"/>
      <c r="P159" t="str" cm="1">
        <f t="array" ref="P159">IF(ROW($A158)&gt;MATCH(9^9,$E:$E)+1,"",IF(A159="",INDEX(A$2:A159,MAX(IF(A$2:A159&lt;&gt;"",ROW(A$2:A159)-1))),A159))</f>
        <v>MORENO</v>
      </c>
      <c r="Q159" t="str" cm="1">
        <f t="array" ref="Q159">IF(ROW($A158)&gt;MATCH(9^9,$E:$E)+1,"",IF(B159="",INDEX(B$2:B159,MAX(IF(B$2:B159&lt;&gt;"",ROW(B$2:B159)-1))),B159))</f>
        <v>FOYER</v>
      </c>
    </row>
    <row r="160" spans="1:17" ht="15" hidden="1" thickBot="1" x14ac:dyDescent="0.35">
      <c r="A160" s="91"/>
      <c r="B160" s="94"/>
      <c r="C160" s="97"/>
      <c r="D160" s="98"/>
      <c r="E160" s="101"/>
      <c r="F160" s="105"/>
      <c r="G160" s="108"/>
      <c r="H160" s="72" t="s">
        <v>10</v>
      </c>
      <c r="I160" s="73">
        <v>897.07</v>
      </c>
      <c r="J160" s="72" t="s">
        <v>10</v>
      </c>
      <c r="K160" s="73">
        <v>532.45000000000005</v>
      </c>
      <c r="L160" s="59" t="s">
        <v>10</v>
      </c>
      <c r="M160" s="8"/>
      <c r="N160" s="37" t="s">
        <v>10</v>
      </c>
      <c r="O160" s="21"/>
      <c r="P160" t="str" cm="1">
        <f t="array" ref="P160">IF(ROW($A159)&gt;MATCH(9^9,$E:$E)+1,"",IF(A160="",INDEX(A$2:A160,MAX(IF(A$2:A160&lt;&gt;"",ROW(A$2:A160)-1))),A160))</f>
        <v>MORENO</v>
      </c>
      <c r="Q160" t="str" cm="1">
        <f t="array" ref="Q160">IF(ROW($A159)&gt;MATCH(9^9,$E:$E)+1,"",IF(B160="",INDEX(B$2:B160,MAX(IF(B$2:B160&lt;&gt;"",ROW(B$2:B160)-1))),B160))</f>
        <v>FOYER</v>
      </c>
    </row>
    <row r="161" spans="1:17" hidden="1" x14ac:dyDescent="0.3">
      <c r="A161" s="89" t="s">
        <v>220</v>
      </c>
      <c r="B161" s="92" t="s">
        <v>221</v>
      </c>
      <c r="C161" s="95" t="s">
        <v>222</v>
      </c>
      <c r="D161" s="98" t="s">
        <v>52</v>
      </c>
      <c r="E161" s="100">
        <v>44896</v>
      </c>
      <c r="F161" s="103"/>
      <c r="G161" s="106"/>
      <c r="H161" s="75" t="s">
        <v>8</v>
      </c>
      <c r="I161" s="17"/>
      <c r="J161" s="75" t="s">
        <v>8</v>
      </c>
      <c r="K161" s="17"/>
      <c r="L161" s="75" t="s">
        <v>8</v>
      </c>
      <c r="M161" s="17"/>
      <c r="N161" s="33" t="s">
        <v>8</v>
      </c>
      <c r="O161" s="17"/>
      <c r="P161" t="str" cm="1">
        <f t="array" ref="P161">IF(ROW($A160)&gt;MATCH(9^9,$E:$E)+1,"",IF(A161="",INDEX(A$2:A161,MAX(IF(A$2:A161&lt;&gt;"",ROW(A$2:A161)-1))),A161))</f>
        <v>ROGER</v>
      </c>
      <c r="Q161" t="str" cm="1">
        <f t="array" ref="Q161">IF(ROW($A160)&gt;MATCH(9^9,$E:$E)+1,"",IF(B161="",INDEX(B$2:B161,MAX(IF(B$2:B161&lt;&gt;"",ROW(B$2:B161)-1))),B161))</f>
        <v>TOUKO</v>
      </c>
    </row>
    <row r="162" spans="1:17" hidden="1" x14ac:dyDescent="0.3">
      <c r="A162" s="90"/>
      <c r="B162" s="93"/>
      <c r="C162" s="96"/>
      <c r="D162" s="98"/>
      <c r="E162" s="101"/>
      <c r="F162" s="104"/>
      <c r="G162" s="107"/>
      <c r="H162" s="58" t="s">
        <v>9</v>
      </c>
      <c r="I162" s="7"/>
      <c r="J162" s="58" t="s">
        <v>9</v>
      </c>
      <c r="K162" s="7"/>
      <c r="L162" s="58" t="s">
        <v>9</v>
      </c>
      <c r="M162" s="7"/>
      <c r="N162" s="30" t="s">
        <v>9</v>
      </c>
      <c r="O162" s="15"/>
      <c r="P162" t="str" cm="1">
        <f t="array" ref="P162">IF(ROW($A161)&gt;MATCH(9^9,$E:$E)+1,"",IF(A162="",INDEX(A$2:A162,MAX(IF(A$2:A162&lt;&gt;"",ROW(A$2:A162)-1))),A162))</f>
        <v>ROGER</v>
      </c>
      <c r="Q162" t="str" cm="1">
        <f t="array" ref="Q162">IF(ROW($A161)&gt;MATCH(9^9,$E:$E)+1,"",IF(B162="",INDEX(B$2:B162,MAX(IF(B$2:B162&lt;&gt;"",ROW(B$2:B162)-1))),B162))</f>
        <v>TOUKO</v>
      </c>
    </row>
    <row r="163" spans="1:17" ht="15" hidden="1" thickBot="1" x14ac:dyDescent="0.35">
      <c r="A163" s="91"/>
      <c r="B163" s="94"/>
      <c r="C163" s="97"/>
      <c r="D163" s="98"/>
      <c r="E163" s="101"/>
      <c r="F163" s="105"/>
      <c r="G163" s="108"/>
      <c r="H163" s="59" t="s">
        <v>10</v>
      </c>
      <c r="I163" s="8"/>
      <c r="J163" s="59" t="s">
        <v>10</v>
      </c>
      <c r="K163" s="8"/>
      <c r="L163" s="59" t="s">
        <v>10</v>
      </c>
      <c r="M163" s="8"/>
      <c r="N163" s="37" t="s">
        <v>10</v>
      </c>
      <c r="O163" s="21"/>
      <c r="P163" t="str" cm="1">
        <f t="array" ref="P163">IF(ROW($A162)&gt;MATCH(9^9,$E:$E)+1,"",IF(A163="",INDEX(A$2:A163,MAX(IF(A$2:A163&lt;&gt;"",ROW(A$2:A163)-1))),A163))</f>
        <v>ROGER</v>
      </c>
      <c r="Q163" t="str" cm="1">
        <f t="array" ref="Q163">IF(ROW($A162)&gt;MATCH(9^9,$E:$E)+1,"",IF(B163="",INDEX(B$2:B163,MAX(IF(B$2:B163&lt;&gt;"",ROW(B$2:B163)-1))),B163))</f>
        <v>TOUKO</v>
      </c>
    </row>
    <row r="164" spans="1:17" hidden="1" x14ac:dyDescent="0.3">
      <c r="A164" s="109" t="s">
        <v>223</v>
      </c>
      <c r="B164" s="112" t="s">
        <v>224</v>
      </c>
      <c r="C164" s="115" t="s">
        <v>225</v>
      </c>
      <c r="D164" s="118" t="s">
        <v>231</v>
      </c>
      <c r="E164" s="119">
        <v>44896</v>
      </c>
      <c r="F164" s="121"/>
      <c r="G164" s="124"/>
      <c r="H164" s="52" t="s">
        <v>8</v>
      </c>
      <c r="I164" s="38"/>
      <c r="J164" s="52" t="s">
        <v>8</v>
      </c>
      <c r="K164" s="38"/>
      <c r="L164" s="52" t="s">
        <v>8</v>
      </c>
      <c r="M164" s="38"/>
      <c r="N164" s="46" t="s">
        <v>8</v>
      </c>
      <c r="O164" s="47">
        <v>44900</v>
      </c>
      <c r="P164" t="str" cm="1">
        <f t="array" ref="P164">IF(ROW($A163)&gt;MATCH(9^9,$E:$E)+1,"",IF(A164="",INDEX(A$2:A164,MAX(IF(A$2:A164&lt;&gt;"",ROW(A$2:A164)-1))),A164))</f>
        <v>SERRE</v>
      </c>
      <c r="Q164" t="str" cm="1">
        <f t="array" ref="Q164">IF(ROW($A163)&gt;MATCH(9^9,$E:$E)+1,"",IF(B164="",INDEX(B$2:B164,MAX(IF(B$2:B164&lt;&gt;"",ROW(B$2:B164)-1))),B164))</f>
        <v>(VACANT)</v>
      </c>
    </row>
    <row r="165" spans="1:17" hidden="1" x14ac:dyDescent="0.3">
      <c r="A165" s="110"/>
      <c r="B165" s="113"/>
      <c r="C165" s="116"/>
      <c r="D165" s="118"/>
      <c r="E165" s="120"/>
      <c r="F165" s="122"/>
      <c r="G165" s="125"/>
      <c r="H165" s="53" t="s">
        <v>9</v>
      </c>
      <c r="I165" s="13"/>
      <c r="J165" s="53" t="s">
        <v>9</v>
      </c>
      <c r="K165" s="13"/>
      <c r="L165" s="53" t="s">
        <v>9</v>
      </c>
      <c r="M165" s="13"/>
      <c r="N165" s="27" t="s">
        <v>9</v>
      </c>
      <c r="O165" s="49" t="s">
        <v>253</v>
      </c>
      <c r="P165" t="str" cm="1">
        <f t="array" ref="P165">IF(ROW($A164)&gt;MATCH(9^9,$E:$E)+1,"",IF(A165="",INDEX(A$2:A165,MAX(IF(A$2:A165&lt;&gt;"",ROW(A$2:A165)-1))),A165))</f>
        <v>SERRE</v>
      </c>
      <c r="Q165" t="str" cm="1">
        <f t="array" ref="Q165">IF(ROW($A164)&gt;MATCH(9^9,$E:$E)+1,"",IF(B165="",INDEX(B$2:B165,MAX(IF(B$2:B165&lt;&gt;"",ROW(B$2:B165)-1))),B165))</f>
        <v>(VACANT)</v>
      </c>
    </row>
    <row r="166" spans="1:17" ht="15" hidden="1" thickBot="1" x14ac:dyDescent="0.35">
      <c r="A166" s="111"/>
      <c r="B166" s="114"/>
      <c r="C166" s="117"/>
      <c r="D166" s="118"/>
      <c r="E166" s="120"/>
      <c r="F166" s="123"/>
      <c r="G166" s="126"/>
      <c r="H166" s="54" t="s">
        <v>10</v>
      </c>
      <c r="I166" s="20"/>
      <c r="J166" s="54" t="s">
        <v>10</v>
      </c>
      <c r="K166" s="20"/>
      <c r="L166" s="54" t="s">
        <v>10</v>
      </c>
      <c r="M166" s="20"/>
      <c r="N166" s="50" t="s">
        <v>10</v>
      </c>
      <c r="O166" s="51">
        <v>198</v>
      </c>
      <c r="P166" t="str" cm="1">
        <f t="array" ref="P166">IF(ROW($A165)&gt;MATCH(9^9,$E:$E)+1,"",IF(A166="",INDEX(A$2:A166,MAX(IF(A$2:A166&lt;&gt;"",ROW(A$2:A166)-1))),A166))</f>
        <v>SERRE</v>
      </c>
      <c r="Q166" t="str" cm="1">
        <f t="array" ref="Q166">IF(ROW($A165)&gt;MATCH(9^9,$E:$E)+1,"",IF(B166="",INDEX(B$2:B166,MAX(IF(B$2:B166&lt;&gt;"",ROW(B$2:B166)-1))),B166))</f>
        <v>(VACANT)</v>
      </c>
    </row>
    <row r="167" spans="1:17" hidden="1" x14ac:dyDescent="0.3">
      <c r="A167" s="89" t="s">
        <v>228</v>
      </c>
      <c r="B167" s="92" t="s">
        <v>229</v>
      </c>
      <c r="C167" s="95" t="s">
        <v>230</v>
      </c>
      <c r="D167" s="98" t="s">
        <v>54</v>
      </c>
      <c r="E167" s="100">
        <v>44896</v>
      </c>
      <c r="F167" s="103"/>
      <c r="G167" s="106"/>
      <c r="H167" s="75" t="s">
        <v>8</v>
      </c>
      <c r="I167" s="17"/>
      <c r="J167" s="75" t="s">
        <v>8</v>
      </c>
      <c r="K167" s="17"/>
      <c r="L167" s="75" t="s">
        <v>8</v>
      </c>
      <c r="M167" s="17"/>
      <c r="N167" s="33" t="s">
        <v>8</v>
      </c>
      <c r="O167" s="17"/>
      <c r="P167" t="str" cm="1">
        <f t="array" ref="P167">IF(ROW($A166)&gt;MATCH(9^9,$E:$E)+1,"",IF(A167="",INDEX(A$2:A167,MAX(IF(A$2:A167&lt;&gt;"",ROW(A$2:A167)-1))),A167))</f>
        <v>EDMA VIAN</v>
      </c>
      <c r="Q167" t="str" cm="1">
        <f t="array" ref="Q167">IF(ROW($A166)&gt;MATCH(9^9,$E:$E)+1,"",IF(B167="",INDEX(B$2:B167,MAX(IF(B$2:B167&lt;&gt;"",ROW(B$2:B167)-1))),B167))</f>
        <v>BOMMARITO</v>
      </c>
    </row>
    <row r="168" spans="1:17" hidden="1" x14ac:dyDescent="0.3">
      <c r="A168" s="90"/>
      <c r="B168" s="93"/>
      <c r="C168" s="96"/>
      <c r="D168" s="98"/>
      <c r="E168" s="101"/>
      <c r="F168" s="104"/>
      <c r="G168" s="107"/>
      <c r="H168" s="58" t="s">
        <v>9</v>
      </c>
      <c r="I168" s="7"/>
      <c r="J168" s="58" t="s">
        <v>9</v>
      </c>
      <c r="K168" s="7"/>
      <c r="L168" s="58" t="s">
        <v>9</v>
      </c>
      <c r="M168" s="7"/>
      <c r="N168" s="30" t="s">
        <v>9</v>
      </c>
      <c r="O168" s="15"/>
      <c r="P168" t="str" cm="1">
        <f t="array" ref="P168">IF(ROW($A167)&gt;MATCH(9^9,$E:$E)+1,"",IF(A168="",INDEX(A$2:A168,MAX(IF(A$2:A168&lt;&gt;"",ROW(A$2:A168)-1))),A168))</f>
        <v>EDMA VIAN</v>
      </c>
      <c r="Q168" t="str" cm="1">
        <f t="array" ref="Q168">IF(ROW($A167)&gt;MATCH(9^9,$E:$E)+1,"",IF(B168="",INDEX(B$2:B168,MAX(IF(B$2:B168&lt;&gt;"",ROW(B$2:B168)-1))),B168))</f>
        <v>BOMMARITO</v>
      </c>
    </row>
    <row r="169" spans="1:17" ht="15" hidden="1" thickBot="1" x14ac:dyDescent="0.35">
      <c r="A169" s="91"/>
      <c r="B169" s="94"/>
      <c r="C169" s="97"/>
      <c r="D169" s="98"/>
      <c r="E169" s="101"/>
      <c r="F169" s="105"/>
      <c r="G169" s="108"/>
      <c r="H169" s="59" t="s">
        <v>10</v>
      </c>
      <c r="I169" s="8"/>
      <c r="J169" s="59" t="s">
        <v>10</v>
      </c>
      <c r="K169" s="8"/>
      <c r="L169" s="59" t="s">
        <v>10</v>
      </c>
      <c r="M169" s="8"/>
      <c r="N169" s="37" t="s">
        <v>10</v>
      </c>
      <c r="O169" s="21"/>
      <c r="P169" t="str" cm="1">
        <f t="array" ref="P169">IF(ROW($A168)&gt;MATCH(9^9,$E:$E)+1,"",IF(A169="",INDEX(A$2:A169,MAX(IF(A$2:A169&lt;&gt;"",ROW(A$2:A169)-1))),A169))</f>
        <v>EDMA VIAN</v>
      </c>
      <c r="Q169" t="str" cm="1">
        <f t="array" ref="Q169">IF(ROW($A168)&gt;MATCH(9^9,$E:$E)+1,"",IF(B169="",INDEX(B$2:B169,MAX(IF(B$2:B169&lt;&gt;"",ROW(B$2:B169)-1))),B169))</f>
        <v>BOMMARITO</v>
      </c>
    </row>
    <row r="170" spans="1:17" hidden="1" x14ac:dyDescent="0.3">
      <c r="A170" s="89" t="s">
        <v>148</v>
      </c>
      <c r="B170" s="92" t="s">
        <v>149</v>
      </c>
      <c r="C170" s="95" t="s">
        <v>234</v>
      </c>
      <c r="D170" s="98" t="s">
        <v>53</v>
      </c>
      <c r="E170" s="100">
        <v>44897</v>
      </c>
      <c r="F170" s="103"/>
      <c r="G170" s="106"/>
      <c r="H170" s="84" t="s">
        <v>8</v>
      </c>
      <c r="I170" s="85">
        <v>44902</v>
      </c>
      <c r="J170" s="75" t="s">
        <v>8</v>
      </c>
      <c r="K170" s="17"/>
      <c r="L170" s="75" t="s">
        <v>8</v>
      </c>
      <c r="M170" s="17"/>
      <c r="N170" s="33" t="s">
        <v>8</v>
      </c>
      <c r="O170" s="17"/>
      <c r="P170" t="str" cm="1">
        <f t="array" ref="P170">IF(ROW($A169)&gt;MATCH(9^9,$E:$E)+1,"",IF(A170="",INDEX(A$2:A170,MAX(IF(A$2:A170&lt;&gt;"",ROW(A$2:A170)-1))),A170))</f>
        <v>MORENO</v>
      </c>
      <c r="Q170" t="str" cm="1">
        <f t="array" ref="Q170">IF(ROW($A169)&gt;MATCH(9^9,$E:$E)+1,"",IF(B170="",INDEX(B$2:B170,MAX(IF(B$2:B170&lt;&gt;"",ROW(B$2:B170)-1))),B170))</f>
        <v>FOYER</v>
      </c>
    </row>
    <row r="171" spans="1:17" hidden="1" x14ac:dyDescent="0.3">
      <c r="A171" s="90"/>
      <c r="B171" s="93"/>
      <c r="C171" s="96"/>
      <c r="D171" s="98"/>
      <c r="E171" s="101"/>
      <c r="F171" s="104"/>
      <c r="G171" s="107"/>
      <c r="H171" s="70" t="s">
        <v>9</v>
      </c>
      <c r="I171" s="71">
        <v>29242</v>
      </c>
      <c r="J171" s="58" t="s">
        <v>9</v>
      </c>
      <c r="K171" s="7"/>
      <c r="L171" s="58" t="s">
        <v>9</v>
      </c>
      <c r="M171" s="7"/>
      <c r="N171" s="30" t="s">
        <v>9</v>
      </c>
      <c r="O171" s="15"/>
      <c r="P171" t="str" cm="1">
        <f t="array" ref="P171">IF(ROW($A170)&gt;MATCH(9^9,$E:$E)+1,"",IF(A171="",INDEX(A$2:A171,MAX(IF(A$2:A171&lt;&gt;"",ROW(A$2:A171)-1))),A171))</f>
        <v>MORENO</v>
      </c>
      <c r="Q171" t="str" cm="1">
        <f t="array" ref="Q171">IF(ROW($A170)&gt;MATCH(9^9,$E:$E)+1,"",IF(B171="",INDEX(B$2:B171,MAX(IF(B$2:B171&lt;&gt;"",ROW(B$2:B171)-1))),B171))</f>
        <v>FOYER</v>
      </c>
    </row>
    <row r="172" spans="1:17" ht="15" hidden="1" thickBot="1" x14ac:dyDescent="0.35">
      <c r="A172" s="91"/>
      <c r="B172" s="94"/>
      <c r="C172" s="97"/>
      <c r="D172" s="98"/>
      <c r="E172" s="101"/>
      <c r="F172" s="105"/>
      <c r="G172" s="108"/>
      <c r="H172" s="72" t="s">
        <v>10</v>
      </c>
      <c r="I172" s="73">
        <v>1138.5</v>
      </c>
      <c r="J172" s="59" t="s">
        <v>10</v>
      </c>
      <c r="K172" s="8"/>
      <c r="L172" s="59" t="s">
        <v>10</v>
      </c>
      <c r="M172" s="8"/>
      <c r="N172" s="37" t="s">
        <v>10</v>
      </c>
      <c r="O172" s="21"/>
      <c r="P172" t="str" cm="1">
        <f t="array" ref="P172">IF(ROW($A171)&gt;MATCH(9^9,$E:$E)+1,"",IF(A172="",INDEX(A$2:A172,MAX(IF(A$2:A172&lt;&gt;"",ROW(A$2:A172)-1))),A172))</f>
        <v>MORENO</v>
      </c>
      <c r="Q172" t="str" cm="1">
        <f t="array" ref="Q172">IF(ROW($A171)&gt;MATCH(9^9,$E:$E)+1,"",IF(B172="",INDEX(B$2:B172,MAX(IF(B$2:B172&lt;&gt;"",ROW(B$2:B172)-1))),B172))</f>
        <v>FOYER</v>
      </c>
    </row>
    <row r="173" spans="1:17" hidden="1" x14ac:dyDescent="0.3">
      <c r="A173" s="89" t="s">
        <v>235</v>
      </c>
      <c r="B173" s="92" t="s">
        <v>236</v>
      </c>
      <c r="C173" s="95" t="s">
        <v>237</v>
      </c>
      <c r="D173" s="98" t="s">
        <v>151</v>
      </c>
      <c r="E173" s="100">
        <v>44897</v>
      </c>
      <c r="F173" s="103"/>
      <c r="G173" s="106"/>
      <c r="H173" s="75" t="s">
        <v>8</v>
      </c>
      <c r="I173" s="17"/>
      <c r="J173" s="75" t="s">
        <v>8</v>
      </c>
      <c r="K173" s="17"/>
      <c r="L173" s="75" t="s">
        <v>8</v>
      </c>
      <c r="M173" s="17"/>
      <c r="N173" s="33" t="s">
        <v>8</v>
      </c>
      <c r="O173" s="17"/>
      <c r="P173" t="str" cm="1">
        <f t="array" ref="P173">IF(ROW($A172)&gt;MATCH(9^9,$E:$E)+1,"",IF(A173="",INDEX(A$2:A173,MAX(IF(A$2:A173&lt;&gt;"",ROW(A$2:A173)-1))),A173))</f>
        <v>PEUTAT</v>
      </c>
      <c r="Q173" t="str" cm="1">
        <f t="array" ref="Q173">IF(ROW($A172)&gt;MATCH(9^9,$E:$E)+1,"",IF(B173="",INDEX(B$2:B173,MAX(IF(B$2:B173&lt;&gt;"",ROW(B$2:B173)-1))),B173))</f>
        <v>ISMALDJY</v>
      </c>
    </row>
    <row r="174" spans="1:17" hidden="1" x14ac:dyDescent="0.3">
      <c r="A174" s="90"/>
      <c r="B174" s="93"/>
      <c r="C174" s="96"/>
      <c r="D174" s="98"/>
      <c r="E174" s="101"/>
      <c r="F174" s="104"/>
      <c r="G174" s="107"/>
      <c r="H174" s="58" t="s">
        <v>9</v>
      </c>
      <c r="I174" s="7"/>
      <c r="J174" s="58" t="s">
        <v>9</v>
      </c>
      <c r="K174" s="7"/>
      <c r="L174" s="58" t="s">
        <v>9</v>
      </c>
      <c r="M174" s="7"/>
      <c r="N174" s="30" t="s">
        <v>9</v>
      </c>
      <c r="O174" s="15"/>
      <c r="P174" t="str" cm="1">
        <f t="array" ref="P174">IF(ROW($A173)&gt;MATCH(9^9,$E:$E)+1,"",IF(A174="",INDEX(A$2:A174,MAX(IF(A$2:A174&lt;&gt;"",ROW(A$2:A174)-1))),A174))</f>
        <v>PEUTAT</v>
      </c>
      <c r="Q174" t="str" cm="1">
        <f t="array" ref="Q174">IF(ROW($A173)&gt;MATCH(9^9,$E:$E)+1,"",IF(B174="",INDEX(B$2:B174,MAX(IF(B$2:B174&lt;&gt;"",ROW(B$2:B174)-1))),B174))</f>
        <v>ISMALDJY</v>
      </c>
    </row>
    <row r="175" spans="1:17" ht="15" hidden="1" thickBot="1" x14ac:dyDescent="0.35">
      <c r="A175" s="91"/>
      <c r="B175" s="94"/>
      <c r="C175" s="97"/>
      <c r="D175" s="98"/>
      <c r="E175" s="101"/>
      <c r="F175" s="105"/>
      <c r="G175" s="108"/>
      <c r="H175" s="59" t="s">
        <v>10</v>
      </c>
      <c r="I175" s="8"/>
      <c r="J175" s="59" t="s">
        <v>10</v>
      </c>
      <c r="K175" s="8"/>
      <c r="L175" s="59" t="s">
        <v>10</v>
      </c>
      <c r="M175" s="8"/>
      <c r="N175" s="37" t="s">
        <v>10</v>
      </c>
      <c r="O175" s="21"/>
      <c r="P175" t="str" cm="1">
        <f t="array" ref="P175">IF(ROW($A174)&gt;MATCH(9^9,$E:$E)+1,"",IF(A175="",INDEX(A$2:A175,MAX(IF(A$2:A175&lt;&gt;"",ROW(A$2:A175)-1))),A175))</f>
        <v>PEUTAT</v>
      </c>
      <c r="Q175" t="str" cm="1">
        <f t="array" ref="Q175">IF(ROW($A174)&gt;MATCH(9^9,$E:$E)+1,"",IF(B175="",INDEX(B$2:B175,MAX(IF(B$2:B175&lt;&gt;"",ROW(B$2:B175)-1))),B175))</f>
        <v>ISMALDJY</v>
      </c>
    </row>
    <row r="176" spans="1:17" hidden="1" x14ac:dyDescent="0.3">
      <c r="A176" s="89" t="s">
        <v>242</v>
      </c>
      <c r="B176" s="92" t="s">
        <v>243</v>
      </c>
      <c r="C176" s="95" t="s">
        <v>244</v>
      </c>
      <c r="D176" s="98" t="s">
        <v>54</v>
      </c>
      <c r="E176" s="100">
        <v>44900</v>
      </c>
      <c r="F176" s="103"/>
      <c r="G176" s="106"/>
      <c r="H176" s="84" t="s">
        <v>8</v>
      </c>
      <c r="I176" s="85">
        <v>44900</v>
      </c>
      <c r="J176" s="75" t="s">
        <v>8</v>
      </c>
      <c r="K176" s="17"/>
      <c r="L176" s="75" t="s">
        <v>8</v>
      </c>
      <c r="M176" s="17"/>
      <c r="N176" s="33" t="s">
        <v>8</v>
      </c>
      <c r="O176" s="17"/>
      <c r="P176" t="str" cm="1">
        <f t="array" ref="P176">IF(ROW($A175)&gt;MATCH(9^9,$E:$E)+1,"",IF(A176="",INDEX(A$2:A176,MAX(IF(A$2:A176&lt;&gt;"",ROW(A$2:A176)-1))),A176))</f>
        <v>BOISSY - GROS</v>
      </c>
      <c r="Q176" t="str" cm="1">
        <f t="array" ref="Q176">IF(ROW($A175)&gt;MATCH(9^9,$E:$E)+1,"",IF(B176="",INDEX(B$2:B176,MAX(IF(B$2:B176&lt;&gt;"",ROW(B$2:B176)-1))),B176))</f>
        <v>ASS. AURORE</v>
      </c>
    </row>
    <row r="177" spans="1:17" hidden="1" x14ac:dyDescent="0.3">
      <c r="A177" s="90"/>
      <c r="B177" s="93"/>
      <c r="C177" s="96"/>
      <c r="D177" s="98"/>
      <c r="E177" s="101"/>
      <c r="F177" s="104"/>
      <c r="G177" s="107"/>
      <c r="H177" s="70" t="s">
        <v>9</v>
      </c>
      <c r="I177" s="71" t="s">
        <v>251</v>
      </c>
      <c r="J177" s="58" t="s">
        <v>9</v>
      </c>
      <c r="K177" s="7"/>
      <c r="L177" s="58" t="s">
        <v>9</v>
      </c>
      <c r="M177" s="7"/>
      <c r="N177" s="30" t="s">
        <v>9</v>
      </c>
      <c r="O177" s="15"/>
      <c r="P177" t="str" cm="1">
        <f t="array" ref="P177">IF(ROW($A176)&gt;MATCH(9^9,$E:$E)+1,"",IF(A177="",INDEX(A$2:A177,MAX(IF(A$2:A177&lt;&gt;"",ROW(A$2:A177)-1))),A177))</f>
        <v>BOISSY - GROS</v>
      </c>
      <c r="Q177" t="str" cm="1">
        <f t="array" ref="Q177">IF(ROW($A176)&gt;MATCH(9^9,$E:$E)+1,"",IF(B177="",INDEX(B$2:B177,MAX(IF(B$2:B177&lt;&gt;"",ROW(B$2:B177)-1))),B177))</f>
        <v>ASS. AURORE</v>
      </c>
    </row>
    <row r="178" spans="1:17" ht="15" hidden="1" thickBot="1" x14ac:dyDescent="0.35">
      <c r="A178" s="91"/>
      <c r="B178" s="94"/>
      <c r="C178" s="97"/>
      <c r="D178" s="98"/>
      <c r="E178" s="101"/>
      <c r="F178" s="105"/>
      <c r="G178" s="108"/>
      <c r="H178" s="72" t="s">
        <v>10</v>
      </c>
      <c r="I178" s="73">
        <v>253</v>
      </c>
      <c r="J178" s="59" t="s">
        <v>10</v>
      </c>
      <c r="K178" s="8"/>
      <c r="L178" s="59" t="s">
        <v>10</v>
      </c>
      <c r="M178" s="8"/>
      <c r="N178" s="37" t="s">
        <v>10</v>
      </c>
      <c r="O178" s="21"/>
      <c r="P178" t="str" cm="1">
        <f t="array" ref="P178">IF(ROW($A177)&gt;MATCH(9^9,$E:$E)+1,"",IF(A178="",INDEX(A$2:A178,MAX(IF(A$2:A178&lt;&gt;"",ROW(A$2:A178)-1))),A178))</f>
        <v>BOISSY - GROS</v>
      </c>
      <c r="Q178" t="str" cm="1">
        <f t="array" ref="Q178">IF(ROW($A177)&gt;MATCH(9^9,$E:$E)+1,"",IF(B178="",INDEX(B$2:B178,MAX(IF(B$2:B178&lt;&gt;"",ROW(B$2:B178)-1))),B178))</f>
        <v>ASS. AURORE</v>
      </c>
    </row>
    <row r="179" spans="1:17" hidden="1" x14ac:dyDescent="0.3">
      <c r="A179" s="89" t="s">
        <v>249</v>
      </c>
      <c r="B179" s="92" t="s">
        <v>246</v>
      </c>
      <c r="C179" s="95" t="s">
        <v>247</v>
      </c>
      <c r="D179" s="98" t="s">
        <v>248</v>
      </c>
      <c r="E179" s="100">
        <v>44900</v>
      </c>
      <c r="F179" s="103"/>
      <c r="G179" s="106"/>
      <c r="H179" s="75" t="s">
        <v>8</v>
      </c>
      <c r="I179" s="17"/>
      <c r="J179" s="75" t="s">
        <v>8</v>
      </c>
      <c r="K179" s="17"/>
      <c r="L179" s="75" t="s">
        <v>8</v>
      </c>
      <c r="M179" s="17"/>
      <c r="N179" s="33" t="s">
        <v>8</v>
      </c>
      <c r="O179" s="17"/>
      <c r="P179" t="str" cm="1">
        <f t="array" ref="P179">IF(ROW($A178)&gt;MATCH(9^9,$E:$E)+1,"",IF(A179="",INDEX(A$2:A179,MAX(IF(A$2:A179&lt;&gt;"",ROW(A$2:A179)-1))),A179))</f>
        <v>CUQ (Bonnenfant)</v>
      </c>
      <c r="Q179" t="str" cm="1">
        <f t="array" ref="Q179">IF(ROW($A178)&gt;MATCH(9^9,$E:$E)+1,"",IF(B179="",INDEX(B$2:B179,MAX(IF(B$2:B179&lt;&gt;"",ROW(B$2:B179)-1))),B179))</f>
        <v>HUET</v>
      </c>
    </row>
    <row r="180" spans="1:17" hidden="1" x14ac:dyDescent="0.3">
      <c r="A180" s="90"/>
      <c r="B180" s="93"/>
      <c r="C180" s="96"/>
      <c r="D180" s="98"/>
      <c r="E180" s="101"/>
      <c r="F180" s="104"/>
      <c r="G180" s="107"/>
      <c r="H180" s="58" t="s">
        <v>9</v>
      </c>
      <c r="I180" s="7"/>
      <c r="J180" s="58" t="s">
        <v>9</v>
      </c>
      <c r="K180" s="7"/>
      <c r="L180" s="58" t="s">
        <v>9</v>
      </c>
      <c r="M180" s="7"/>
      <c r="N180" s="30" t="s">
        <v>9</v>
      </c>
      <c r="O180" s="15"/>
      <c r="P180" t="str" cm="1">
        <f t="array" ref="P180">IF(ROW($A179)&gt;MATCH(9^9,$E:$E)+1,"",IF(A180="",INDEX(A$2:A180,MAX(IF(A$2:A180&lt;&gt;"",ROW(A$2:A180)-1))),A180))</f>
        <v>CUQ (Bonnenfant)</v>
      </c>
      <c r="Q180" t="str" cm="1">
        <f t="array" ref="Q180">IF(ROW($A179)&gt;MATCH(9^9,$E:$E)+1,"",IF(B180="",INDEX(B$2:B180,MAX(IF(B$2:B180&lt;&gt;"",ROW(B$2:B180)-1))),B180))</f>
        <v>HUET</v>
      </c>
    </row>
    <row r="181" spans="1:17" ht="15" hidden="1" thickBot="1" x14ac:dyDescent="0.35">
      <c r="A181" s="91"/>
      <c r="B181" s="94"/>
      <c r="C181" s="97"/>
      <c r="D181" s="98"/>
      <c r="E181" s="101"/>
      <c r="F181" s="105"/>
      <c r="G181" s="108"/>
      <c r="H181" s="59" t="s">
        <v>10</v>
      </c>
      <c r="I181" s="8"/>
      <c r="J181" s="59" t="s">
        <v>10</v>
      </c>
      <c r="K181" s="8"/>
      <c r="L181" s="59" t="s">
        <v>10</v>
      </c>
      <c r="M181" s="8"/>
      <c r="N181" s="37" t="s">
        <v>10</v>
      </c>
      <c r="O181" s="21"/>
      <c r="P181" t="str" cm="1">
        <f t="array" ref="P181">IF(ROW($A180)&gt;MATCH(9^9,$E:$E)+1,"",IF(A181="",INDEX(A$2:A181,MAX(IF(A$2:A181&lt;&gt;"",ROW(A$2:A181)-1))),A181))</f>
        <v>CUQ (Bonnenfant)</v>
      </c>
      <c r="Q181" t="str" cm="1">
        <f t="array" ref="Q181">IF(ROW($A180)&gt;MATCH(9^9,$E:$E)+1,"",IF(B181="",INDEX(B$2:B181,MAX(IF(B$2:B181&lt;&gt;"",ROW(B$2:B181)-1))),B181))</f>
        <v>HUET</v>
      </c>
    </row>
    <row r="182" spans="1:17" hidden="1" x14ac:dyDescent="0.3">
      <c r="A182" s="89"/>
      <c r="B182" s="92"/>
      <c r="C182" s="95"/>
      <c r="D182" s="98"/>
      <c r="E182" s="100"/>
      <c r="F182" s="103"/>
      <c r="G182" s="106"/>
      <c r="H182" s="75" t="s">
        <v>8</v>
      </c>
      <c r="I182" s="17"/>
      <c r="J182" s="75" t="s">
        <v>8</v>
      </c>
      <c r="K182" s="17"/>
      <c r="L182" s="75" t="s">
        <v>8</v>
      </c>
      <c r="M182" s="17"/>
      <c r="N182" s="33" t="s">
        <v>8</v>
      </c>
      <c r="O182" s="17"/>
      <c r="P182" t="str" cm="1">
        <f t="array" ref="P182">IF(ROW($A181)&gt;MATCH(9^9,$E:$E)+1,"",IF(A182="",INDEX(A$2:A182,MAX(IF(A$2:A182&lt;&gt;"",ROW(A$2:A182)-1))),A182))</f>
        <v/>
      </c>
      <c r="Q182" t="str" cm="1">
        <f t="array" ref="Q182">IF(ROW($A181)&gt;MATCH(9^9,$E:$E)+1,"",IF(B182="",INDEX(B$2:B182,MAX(IF(B$2:B182&lt;&gt;"",ROW(B$2:B182)-1))),B182))</f>
        <v/>
      </c>
    </row>
    <row r="183" spans="1:17" hidden="1" x14ac:dyDescent="0.3">
      <c r="A183" s="90"/>
      <c r="B183" s="93"/>
      <c r="C183" s="96"/>
      <c r="D183" s="98"/>
      <c r="E183" s="101"/>
      <c r="F183" s="104"/>
      <c r="G183" s="107"/>
      <c r="H183" s="58" t="s">
        <v>9</v>
      </c>
      <c r="I183" s="7"/>
      <c r="J183" s="58" t="s">
        <v>9</v>
      </c>
      <c r="K183" s="7"/>
      <c r="L183" s="58" t="s">
        <v>9</v>
      </c>
      <c r="M183" s="7"/>
      <c r="N183" s="30" t="s">
        <v>9</v>
      </c>
      <c r="O183" s="15"/>
      <c r="P183" t="str" cm="1">
        <f t="array" ref="P183">IF(ROW($A182)&gt;MATCH(9^9,$E:$E)+1,"",IF(A183="",INDEX(A$2:A183,MAX(IF(A$2:A183&lt;&gt;"",ROW(A$2:A183)-1))),A183))</f>
        <v/>
      </c>
      <c r="Q183" t="str" cm="1">
        <f t="array" ref="Q183">IF(ROW($A182)&gt;MATCH(9^9,$E:$E)+1,"",IF(B183="",INDEX(B$2:B183,MAX(IF(B$2:B183&lt;&gt;"",ROW(B$2:B183)-1))),B183))</f>
        <v/>
      </c>
    </row>
    <row r="184" spans="1:17" ht="15" hidden="1" thickBot="1" x14ac:dyDescent="0.35">
      <c r="A184" s="91"/>
      <c r="B184" s="94"/>
      <c r="C184" s="97"/>
      <c r="D184" s="98"/>
      <c r="E184" s="101"/>
      <c r="F184" s="105"/>
      <c r="G184" s="108"/>
      <c r="H184" s="59" t="s">
        <v>10</v>
      </c>
      <c r="I184" s="8"/>
      <c r="J184" s="59" t="s">
        <v>10</v>
      </c>
      <c r="K184" s="8"/>
      <c r="L184" s="59" t="s">
        <v>10</v>
      </c>
      <c r="M184" s="8"/>
      <c r="N184" s="37" t="s">
        <v>10</v>
      </c>
      <c r="O184" s="21"/>
      <c r="P184" t="str" cm="1">
        <f t="array" ref="P184">IF(ROW($A183)&gt;MATCH(9^9,$E:$E)+1,"",IF(A184="",INDEX(A$2:A184,MAX(IF(A$2:A184&lt;&gt;"",ROW(A$2:A184)-1))),A184))</f>
        <v/>
      </c>
      <c r="Q184" t="str" cm="1">
        <f t="array" ref="Q184">IF(ROW($A183)&gt;MATCH(9^9,$E:$E)+1,"",IF(B184="",INDEX(B$2:B184,MAX(IF(B$2:B184&lt;&gt;"",ROW(B$2:B184)-1))),B184))</f>
        <v/>
      </c>
    </row>
    <row r="185" spans="1:17" hidden="1" x14ac:dyDescent="0.3">
      <c r="A185" s="89"/>
      <c r="B185" s="92"/>
      <c r="C185" s="95"/>
      <c r="D185" s="98"/>
      <c r="E185" s="100"/>
      <c r="F185" s="103"/>
      <c r="G185" s="106"/>
      <c r="H185" s="75" t="s">
        <v>8</v>
      </c>
      <c r="I185" s="17"/>
      <c r="J185" s="75" t="s">
        <v>8</v>
      </c>
      <c r="K185" s="17"/>
      <c r="L185" s="75" t="s">
        <v>8</v>
      </c>
      <c r="M185" s="17"/>
      <c r="N185" s="33" t="s">
        <v>8</v>
      </c>
      <c r="O185" s="17"/>
      <c r="P185" t="str" cm="1">
        <f t="array" ref="P185">IF(ROW($A184)&gt;MATCH(9^9,$E:$E)+1,"",IF(A185="",INDEX(A$2:A185,MAX(IF(A$2:A185&lt;&gt;"",ROW(A$2:A185)-1))),A185))</f>
        <v/>
      </c>
      <c r="Q185" t="str" cm="1">
        <f t="array" ref="Q185">IF(ROW($A184)&gt;MATCH(9^9,$E:$E)+1,"",IF(B185="",INDEX(B$2:B185,MAX(IF(B$2:B185&lt;&gt;"",ROW(B$2:B185)-1))),B185))</f>
        <v/>
      </c>
    </row>
    <row r="186" spans="1:17" hidden="1" x14ac:dyDescent="0.3">
      <c r="A186" s="90"/>
      <c r="B186" s="93"/>
      <c r="C186" s="96"/>
      <c r="D186" s="98"/>
      <c r="E186" s="101"/>
      <c r="F186" s="104"/>
      <c r="G186" s="107"/>
      <c r="H186" s="58" t="s">
        <v>9</v>
      </c>
      <c r="I186" s="7"/>
      <c r="J186" s="58" t="s">
        <v>9</v>
      </c>
      <c r="K186" s="7"/>
      <c r="L186" s="58" t="s">
        <v>9</v>
      </c>
      <c r="M186" s="7"/>
      <c r="N186" s="30" t="s">
        <v>9</v>
      </c>
      <c r="O186" s="15"/>
      <c r="P186" t="str" cm="1">
        <f t="array" ref="P186">IF(ROW($A185)&gt;MATCH(9^9,$E:$E)+1,"",IF(A186="",INDEX(A$2:A186,MAX(IF(A$2:A186&lt;&gt;"",ROW(A$2:A186)-1))),A186))</f>
        <v/>
      </c>
      <c r="Q186" t="str" cm="1">
        <f t="array" ref="Q186">IF(ROW($A185)&gt;MATCH(9^9,$E:$E)+1,"",IF(B186="",INDEX(B$2:B186,MAX(IF(B$2:B186&lt;&gt;"",ROW(B$2:B186)-1))),B186))</f>
        <v/>
      </c>
    </row>
    <row r="187" spans="1:17" ht="15" hidden="1" thickBot="1" x14ac:dyDescent="0.35">
      <c r="A187" s="91"/>
      <c r="B187" s="94"/>
      <c r="C187" s="97"/>
      <c r="D187" s="98"/>
      <c r="E187" s="101"/>
      <c r="F187" s="105"/>
      <c r="G187" s="108"/>
      <c r="H187" s="59" t="s">
        <v>10</v>
      </c>
      <c r="I187" s="8"/>
      <c r="J187" s="59" t="s">
        <v>10</v>
      </c>
      <c r="K187" s="8"/>
      <c r="L187" s="59" t="s">
        <v>10</v>
      </c>
      <c r="M187" s="8"/>
      <c r="N187" s="37" t="s">
        <v>10</v>
      </c>
      <c r="O187" s="21"/>
      <c r="P187" t="str" cm="1">
        <f t="array" ref="P187">IF(ROW($A186)&gt;MATCH(9^9,$E:$E)+1,"",IF(A187="",INDEX(A$2:A187,MAX(IF(A$2:A187&lt;&gt;"",ROW(A$2:A187)-1))),A187))</f>
        <v/>
      </c>
      <c r="Q187" t="str" cm="1">
        <f t="array" ref="Q187">IF(ROW($A186)&gt;MATCH(9^9,$E:$E)+1,"",IF(B187="",INDEX(B$2:B187,MAX(IF(B$2:B187&lt;&gt;"",ROW(B$2:B187)-1))),B187))</f>
        <v/>
      </c>
    </row>
    <row r="188" spans="1:17" hidden="1" x14ac:dyDescent="0.3">
      <c r="A188" s="89"/>
      <c r="B188" s="92"/>
      <c r="C188" s="95"/>
      <c r="D188" s="98"/>
      <c r="E188" s="100"/>
      <c r="F188" s="103"/>
      <c r="G188" s="106"/>
      <c r="H188" s="75" t="s">
        <v>8</v>
      </c>
      <c r="I188" s="17"/>
      <c r="J188" s="75" t="s">
        <v>8</v>
      </c>
      <c r="K188" s="17"/>
      <c r="L188" s="75" t="s">
        <v>8</v>
      </c>
      <c r="M188" s="17"/>
      <c r="N188" s="33" t="s">
        <v>8</v>
      </c>
      <c r="O188" s="17"/>
      <c r="P188" t="str" cm="1">
        <f t="array" ref="P188">IF(ROW($A187)&gt;MATCH(9^9,$E:$E)+1,"",IF(A188="",INDEX(A$2:A188,MAX(IF(A$2:A188&lt;&gt;"",ROW(A$2:A188)-1))),A188))</f>
        <v/>
      </c>
      <c r="Q188" t="str" cm="1">
        <f t="array" ref="Q188">IF(ROW($A187)&gt;MATCH(9^9,$E:$E)+1,"",IF(B188="",INDEX(B$2:B188,MAX(IF(B$2:B188&lt;&gt;"",ROW(B$2:B188)-1))),B188))</f>
        <v/>
      </c>
    </row>
    <row r="189" spans="1:17" hidden="1" x14ac:dyDescent="0.3">
      <c r="A189" s="90"/>
      <c r="B189" s="93"/>
      <c r="C189" s="96"/>
      <c r="D189" s="98"/>
      <c r="E189" s="101"/>
      <c r="F189" s="104"/>
      <c r="G189" s="107"/>
      <c r="H189" s="58" t="s">
        <v>9</v>
      </c>
      <c r="I189" s="7"/>
      <c r="J189" s="58" t="s">
        <v>9</v>
      </c>
      <c r="K189" s="7"/>
      <c r="L189" s="58" t="s">
        <v>9</v>
      </c>
      <c r="M189" s="7"/>
      <c r="N189" s="30" t="s">
        <v>9</v>
      </c>
      <c r="O189" s="15"/>
      <c r="P189" t="str" cm="1">
        <f t="array" ref="P189">IF(ROW($A188)&gt;MATCH(9^9,$E:$E)+1,"",IF(A189="",INDEX(A$2:A189,MAX(IF(A$2:A189&lt;&gt;"",ROW(A$2:A189)-1))),A189))</f>
        <v/>
      </c>
      <c r="Q189" t="str" cm="1">
        <f t="array" ref="Q189">IF(ROW($A188)&gt;MATCH(9^9,$E:$E)+1,"",IF(B189="",INDEX(B$2:B189,MAX(IF(B$2:B189&lt;&gt;"",ROW(B$2:B189)-1))),B189))</f>
        <v/>
      </c>
    </row>
    <row r="190" spans="1:17" ht="15" hidden="1" thickBot="1" x14ac:dyDescent="0.35">
      <c r="A190" s="91"/>
      <c r="B190" s="94"/>
      <c r="C190" s="97"/>
      <c r="D190" s="98"/>
      <c r="E190" s="101"/>
      <c r="F190" s="105"/>
      <c r="G190" s="108"/>
      <c r="H190" s="59" t="s">
        <v>10</v>
      </c>
      <c r="I190" s="8"/>
      <c r="J190" s="59" t="s">
        <v>10</v>
      </c>
      <c r="K190" s="8"/>
      <c r="L190" s="59" t="s">
        <v>10</v>
      </c>
      <c r="M190" s="8"/>
      <c r="N190" s="37" t="s">
        <v>10</v>
      </c>
      <c r="O190" s="21"/>
      <c r="P190" t="str" cm="1">
        <f t="array" ref="P190">IF(ROW($A189)&gt;MATCH(9^9,$E:$E)+1,"",IF(A190="",INDEX(A$2:A190,MAX(IF(A$2:A190&lt;&gt;"",ROW(A$2:A190)-1))),A190))</f>
        <v/>
      </c>
      <c r="Q190" t="str" cm="1">
        <f t="array" ref="Q190">IF(ROW($A189)&gt;MATCH(9^9,$E:$E)+1,"",IF(B190="",INDEX(B$2:B190,MAX(IF(B$2:B190&lt;&gt;"",ROW(B$2:B190)-1))),B190))</f>
        <v/>
      </c>
    </row>
    <row r="191" spans="1:17" hidden="1" x14ac:dyDescent="0.3">
      <c r="A191" s="89"/>
      <c r="B191" s="92"/>
      <c r="C191" s="95"/>
      <c r="D191" s="98"/>
      <c r="E191" s="100"/>
      <c r="F191" s="103"/>
      <c r="G191" s="106"/>
      <c r="H191" s="75" t="s">
        <v>8</v>
      </c>
      <c r="I191" s="17"/>
      <c r="J191" s="75" t="s">
        <v>8</v>
      </c>
      <c r="K191" s="17"/>
      <c r="L191" s="75" t="s">
        <v>8</v>
      </c>
      <c r="M191" s="17"/>
      <c r="N191" s="33" t="s">
        <v>8</v>
      </c>
      <c r="O191" s="17"/>
      <c r="P191" t="str" cm="1">
        <f t="array" ref="P191">IF(ROW($A190)&gt;MATCH(9^9,$E:$E)+1,"",IF(A191="",INDEX(A$2:A191,MAX(IF(A$2:A191&lt;&gt;"",ROW(A$2:A191)-1))),A191))</f>
        <v/>
      </c>
      <c r="Q191" t="str" cm="1">
        <f t="array" ref="Q191">IF(ROW($A190)&gt;MATCH(9^9,$E:$E)+1,"",IF(B191="",INDEX(B$2:B191,MAX(IF(B$2:B191&lt;&gt;"",ROW(B$2:B191)-1))),B191))</f>
        <v/>
      </c>
    </row>
    <row r="192" spans="1:17" hidden="1" x14ac:dyDescent="0.3">
      <c r="A192" s="90"/>
      <c r="B192" s="93"/>
      <c r="C192" s="96"/>
      <c r="D192" s="98"/>
      <c r="E192" s="101"/>
      <c r="F192" s="104"/>
      <c r="G192" s="107"/>
      <c r="H192" s="58" t="s">
        <v>9</v>
      </c>
      <c r="I192" s="7"/>
      <c r="J192" s="58" t="s">
        <v>9</v>
      </c>
      <c r="K192" s="7"/>
      <c r="L192" s="58" t="s">
        <v>9</v>
      </c>
      <c r="M192" s="7"/>
      <c r="N192" s="30" t="s">
        <v>9</v>
      </c>
      <c r="O192" s="15"/>
      <c r="P192" t="str" cm="1">
        <f t="array" ref="P192">IF(ROW($A191)&gt;MATCH(9^9,$E:$E)+1,"",IF(A192="",INDEX(A$2:A192,MAX(IF(A$2:A192&lt;&gt;"",ROW(A$2:A192)-1))),A192))</f>
        <v/>
      </c>
      <c r="Q192" t="str" cm="1">
        <f t="array" ref="Q192">IF(ROW($A191)&gt;MATCH(9^9,$E:$E)+1,"",IF(B192="",INDEX(B$2:B192,MAX(IF(B$2:B192&lt;&gt;"",ROW(B$2:B192)-1))),B192))</f>
        <v/>
      </c>
    </row>
    <row r="193" spans="1:17" ht="15" hidden="1" thickBot="1" x14ac:dyDescent="0.35">
      <c r="A193" s="91"/>
      <c r="B193" s="94"/>
      <c r="C193" s="97"/>
      <c r="D193" s="98"/>
      <c r="E193" s="101"/>
      <c r="F193" s="105"/>
      <c r="G193" s="108"/>
      <c r="H193" s="59" t="s">
        <v>10</v>
      </c>
      <c r="I193" s="8"/>
      <c r="J193" s="59" t="s">
        <v>10</v>
      </c>
      <c r="K193" s="8"/>
      <c r="L193" s="59" t="s">
        <v>10</v>
      </c>
      <c r="M193" s="8"/>
      <c r="N193" s="37" t="s">
        <v>10</v>
      </c>
      <c r="O193" s="21"/>
      <c r="P193" t="str" cm="1">
        <f t="array" ref="P193">IF(ROW($A192)&gt;MATCH(9^9,$E:$E)+1,"",IF(A193="",INDEX(A$2:A193,MAX(IF(A$2:A193&lt;&gt;"",ROW(A$2:A193)-1))),A193))</f>
        <v/>
      </c>
      <c r="Q193" t="str" cm="1">
        <f t="array" ref="Q193">IF(ROW($A192)&gt;MATCH(9^9,$E:$E)+1,"",IF(B193="",INDEX(B$2:B193,MAX(IF(B$2:B193&lt;&gt;"",ROW(B$2:B193)-1))),B193))</f>
        <v/>
      </c>
    </row>
    <row r="194" spans="1:17" hidden="1" x14ac:dyDescent="0.3">
      <c r="A194" s="89"/>
      <c r="B194" s="92"/>
      <c r="C194" s="95"/>
      <c r="D194" s="98"/>
      <c r="E194" s="100"/>
      <c r="F194" s="103"/>
      <c r="G194" s="106"/>
      <c r="H194" s="75" t="s">
        <v>8</v>
      </c>
      <c r="I194" s="17"/>
      <c r="J194" s="75" t="s">
        <v>8</v>
      </c>
      <c r="K194" s="17"/>
      <c r="L194" s="75" t="s">
        <v>8</v>
      </c>
      <c r="M194" s="17"/>
      <c r="N194" s="33" t="s">
        <v>8</v>
      </c>
      <c r="O194" s="17"/>
      <c r="P194" t="str" cm="1">
        <f t="array" ref="P194">IF(ROW($A193)&gt;MATCH(9^9,$E:$E)+1,"",IF(A194="",INDEX(A$2:A194,MAX(IF(A$2:A194&lt;&gt;"",ROW(A$2:A194)-1))),A194))</f>
        <v/>
      </c>
      <c r="Q194" t="str" cm="1">
        <f t="array" ref="Q194">IF(ROW($A193)&gt;MATCH(9^9,$E:$E)+1,"",IF(B194="",INDEX(B$2:B194,MAX(IF(B$2:B194&lt;&gt;"",ROW(B$2:B194)-1))),B194))</f>
        <v/>
      </c>
    </row>
    <row r="195" spans="1:17" hidden="1" x14ac:dyDescent="0.3">
      <c r="A195" s="90"/>
      <c r="B195" s="93"/>
      <c r="C195" s="96"/>
      <c r="D195" s="98"/>
      <c r="E195" s="101"/>
      <c r="F195" s="104"/>
      <c r="G195" s="107"/>
      <c r="H195" s="58" t="s">
        <v>9</v>
      </c>
      <c r="I195" s="7"/>
      <c r="J195" s="58" t="s">
        <v>9</v>
      </c>
      <c r="K195" s="7"/>
      <c r="L195" s="58" t="s">
        <v>9</v>
      </c>
      <c r="M195" s="7"/>
      <c r="N195" s="30" t="s">
        <v>9</v>
      </c>
      <c r="O195" s="15"/>
      <c r="P195" t="str" cm="1">
        <f t="array" ref="P195">IF(ROW($A194)&gt;MATCH(9^9,$E:$E)+1,"",IF(A195="",INDEX(A$2:A195,MAX(IF(A$2:A195&lt;&gt;"",ROW(A$2:A195)-1))),A195))</f>
        <v/>
      </c>
      <c r="Q195" t="str" cm="1">
        <f t="array" ref="Q195">IF(ROW($A194)&gt;MATCH(9^9,$E:$E)+1,"",IF(B195="",INDEX(B$2:B195,MAX(IF(B$2:B195&lt;&gt;"",ROW(B$2:B195)-1))),B195))</f>
        <v/>
      </c>
    </row>
    <row r="196" spans="1:17" ht="15" hidden="1" thickBot="1" x14ac:dyDescent="0.35">
      <c r="A196" s="91"/>
      <c r="B196" s="94"/>
      <c r="C196" s="97"/>
      <c r="D196" s="98"/>
      <c r="E196" s="101"/>
      <c r="F196" s="105"/>
      <c r="G196" s="108"/>
      <c r="H196" s="59" t="s">
        <v>10</v>
      </c>
      <c r="I196" s="8"/>
      <c r="J196" s="59" t="s">
        <v>10</v>
      </c>
      <c r="K196" s="8"/>
      <c r="L196" s="59" t="s">
        <v>10</v>
      </c>
      <c r="M196" s="8"/>
      <c r="N196" s="37" t="s">
        <v>10</v>
      </c>
      <c r="O196" s="21"/>
      <c r="P196" t="str" cm="1">
        <f t="array" ref="P196">IF(ROW($A195)&gt;MATCH(9^9,$E:$E)+1,"",IF(A196="",INDEX(A$2:A196,MAX(IF(A$2:A196&lt;&gt;"",ROW(A$2:A196)-1))),A196))</f>
        <v/>
      </c>
      <c r="Q196" t="str" cm="1">
        <f t="array" ref="Q196">IF(ROW($A195)&gt;MATCH(9^9,$E:$E)+1,"",IF(B196="",INDEX(B$2:B196,MAX(IF(B$2:B196&lt;&gt;"",ROW(B$2:B196)-1))),B196))</f>
        <v/>
      </c>
    </row>
    <row r="197" spans="1:17" hidden="1" x14ac:dyDescent="0.3">
      <c r="A197" s="89"/>
      <c r="B197" s="92"/>
      <c r="C197" s="95"/>
      <c r="D197" s="98"/>
      <c r="E197" s="100"/>
      <c r="F197" s="103"/>
      <c r="G197" s="106"/>
      <c r="H197" s="75" t="s">
        <v>8</v>
      </c>
      <c r="I197" s="17"/>
      <c r="J197" s="75" t="s">
        <v>8</v>
      </c>
      <c r="K197" s="17"/>
      <c r="L197" s="75" t="s">
        <v>8</v>
      </c>
      <c r="M197" s="17"/>
      <c r="N197" s="33" t="s">
        <v>8</v>
      </c>
      <c r="O197" s="17"/>
      <c r="P197" t="str" cm="1">
        <f t="array" ref="P197">IF(ROW($A196)&gt;MATCH(9^9,$E:$E)+1,"",IF(A197="",INDEX(A$2:A197,MAX(IF(A$2:A197&lt;&gt;"",ROW(A$2:A197)-1))),A197))</f>
        <v/>
      </c>
      <c r="Q197" t="str" cm="1">
        <f t="array" ref="Q197">IF(ROW($A196)&gt;MATCH(9^9,$E:$E)+1,"",IF(B197="",INDEX(B$2:B197,MAX(IF(B$2:B197&lt;&gt;"",ROW(B$2:B197)-1))),B197))</f>
        <v/>
      </c>
    </row>
    <row r="198" spans="1:17" hidden="1" x14ac:dyDescent="0.3">
      <c r="A198" s="90"/>
      <c r="B198" s="93"/>
      <c r="C198" s="96"/>
      <c r="D198" s="98"/>
      <c r="E198" s="101"/>
      <c r="F198" s="104"/>
      <c r="G198" s="107"/>
      <c r="H198" s="58" t="s">
        <v>9</v>
      </c>
      <c r="I198" s="7"/>
      <c r="J198" s="58" t="s">
        <v>9</v>
      </c>
      <c r="K198" s="7"/>
      <c r="L198" s="58" t="s">
        <v>9</v>
      </c>
      <c r="M198" s="7"/>
      <c r="N198" s="30" t="s">
        <v>9</v>
      </c>
      <c r="O198" s="15"/>
      <c r="P198" t="str" cm="1">
        <f t="array" ref="P198">IF(ROW($A197)&gt;MATCH(9^9,$E:$E)+1,"",IF(A198="",INDEX(A$2:A198,MAX(IF(A$2:A198&lt;&gt;"",ROW(A$2:A198)-1))),A198))</f>
        <v/>
      </c>
      <c r="Q198" t="str" cm="1">
        <f t="array" ref="Q198">IF(ROW($A197)&gt;MATCH(9^9,$E:$E)+1,"",IF(B198="",INDEX(B$2:B198,MAX(IF(B$2:B198&lt;&gt;"",ROW(B$2:B198)-1))),B198))</f>
        <v/>
      </c>
    </row>
    <row r="199" spans="1:17" ht="15" hidden="1" thickBot="1" x14ac:dyDescent="0.35">
      <c r="A199" s="91"/>
      <c r="B199" s="94"/>
      <c r="C199" s="97"/>
      <c r="D199" s="98"/>
      <c r="E199" s="101"/>
      <c r="F199" s="105"/>
      <c r="G199" s="108"/>
      <c r="H199" s="59" t="s">
        <v>10</v>
      </c>
      <c r="I199" s="8"/>
      <c r="J199" s="59" t="s">
        <v>10</v>
      </c>
      <c r="K199" s="8"/>
      <c r="L199" s="59" t="s">
        <v>10</v>
      </c>
      <c r="M199" s="8"/>
      <c r="N199" s="37" t="s">
        <v>10</v>
      </c>
      <c r="O199" s="21"/>
      <c r="P199" t="str" cm="1">
        <f t="array" ref="P199">IF(ROW($A198)&gt;MATCH(9^9,$E:$E)+1,"",IF(A199="",INDEX(A$2:A199,MAX(IF(A$2:A199&lt;&gt;"",ROW(A$2:A199)-1))),A199))</f>
        <v/>
      </c>
      <c r="Q199" t="str" cm="1">
        <f t="array" ref="Q199">IF(ROW($A198)&gt;MATCH(9^9,$E:$E)+1,"",IF(B199="",INDEX(B$2:B199,MAX(IF(B$2:B199&lt;&gt;"",ROW(B$2:B199)-1))),B199))</f>
        <v/>
      </c>
    </row>
    <row r="200" spans="1:17" hidden="1" x14ac:dyDescent="0.3">
      <c r="A200" s="89"/>
      <c r="B200" s="92"/>
      <c r="C200" s="95"/>
      <c r="D200" s="98"/>
      <c r="E200" s="100"/>
      <c r="F200" s="103"/>
      <c r="G200" s="106"/>
      <c r="H200" s="75" t="s">
        <v>8</v>
      </c>
      <c r="I200" s="17"/>
      <c r="J200" s="75" t="s">
        <v>8</v>
      </c>
      <c r="K200" s="17"/>
      <c r="L200" s="75" t="s">
        <v>8</v>
      </c>
      <c r="M200" s="17"/>
      <c r="N200" s="33" t="s">
        <v>8</v>
      </c>
      <c r="O200" s="17"/>
      <c r="P200" t="str" cm="1">
        <f t="array" ref="P200">IF(ROW($A199)&gt;MATCH(9^9,$E:$E)+1,"",IF(A200="",INDEX(A$2:A200,MAX(IF(A$2:A200&lt;&gt;"",ROW(A$2:A200)-1))),A200))</f>
        <v/>
      </c>
      <c r="Q200" t="str" cm="1">
        <f t="array" ref="Q200">IF(ROW($A199)&gt;MATCH(9^9,$E:$E)+1,"",IF(B200="",INDEX(B$2:B200,MAX(IF(B$2:B200&lt;&gt;"",ROW(B$2:B200)-1))),B200))</f>
        <v/>
      </c>
    </row>
    <row r="201" spans="1:17" hidden="1" x14ac:dyDescent="0.3">
      <c r="A201" s="90"/>
      <c r="B201" s="93"/>
      <c r="C201" s="96"/>
      <c r="D201" s="98"/>
      <c r="E201" s="101"/>
      <c r="F201" s="104"/>
      <c r="G201" s="107"/>
      <c r="H201" s="58" t="s">
        <v>9</v>
      </c>
      <c r="I201" s="7"/>
      <c r="J201" s="58" t="s">
        <v>9</v>
      </c>
      <c r="K201" s="7"/>
      <c r="L201" s="58" t="s">
        <v>9</v>
      </c>
      <c r="M201" s="7"/>
      <c r="N201" s="30" t="s">
        <v>9</v>
      </c>
      <c r="O201" s="15"/>
      <c r="P201" t="str" cm="1">
        <f t="array" ref="P201">IF(ROW($A200)&gt;MATCH(9^9,$E:$E)+1,"",IF(A201="",INDEX(A$2:A201,MAX(IF(A$2:A201&lt;&gt;"",ROW(A$2:A201)-1))),A201))</f>
        <v/>
      </c>
      <c r="Q201" t="str" cm="1">
        <f t="array" ref="Q201">IF(ROW($A200)&gt;MATCH(9^9,$E:$E)+1,"",IF(B201="",INDEX(B$2:B201,MAX(IF(B$2:B201&lt;&gt;"",ROW(B$2:B201)-1))),B201))</f>
        <v/>
      </c>
    </row>
    <row r="202" spans="1:17" ht="15" hidden="1" thickBot="1" x14ac:dyDescent="0.35">
      <c r="A202" s="91"/>
      <c r="B202" s="94"/>
      <c r="C202" s="97"/>
      <c r="D202" s="99"/>
      <c r="E202" s="102"/>
      <c r="F202" s="105"/>
      <c r="G202" s="108"/>
      <c r="H202" s="59" t="s">
        <v>10</v>
      </c>
      <c r="I202" s="8"/>
      <c r="J202" s="59" t="s">
        <v>10</v>
      </c>
      <c r="K202" s="8"/>
      <c r="L202" s="59" t="s">
        <v>10</v>
      </c>
      <c r="M202" s="8"/>
      <c r="N202" s="37" t="s">
        <v>10</v>
      </c>
      <c r="O202" s="21"/>
      <c r="P202" t="str" cm="1">
        <f t="array" ref="P202">IF(ROW($A201)&gt;MATCH(9^9,$E:$E)+1,"",IF(A202="",INDEX(A$2:A202,MAX(IF(A$2:A202&lt;&gt;"",ROW(A$2:A202)-1))),A202))</f>
        <v/>
      </c>
      <c r="Q202" t="str" cm="1">
        <f t="array" ref="Q202">IF(ROW($A201)&gt;MATCH(9^9,$E:$E)+1,"",IF(B202="",INDEX(B$2:B202,MAX(IF(B$2:B202&lt;&gt;"",ROW(B$2:B202)-1))),B202))</f>
        <v/>
      </c>
    </row>
    <row r="203" spans="1:17" hidden="1" x14ac:dyDescent="0.3">
      <c r="P203" t="str" cm="1">
        <f t="array" ref="P203">IF(ROW($A202)&gt;MATCH(9^9,$E:$E)+1,"",IF(A203="",INDEX(A$2:A203,MAX(IF(A$2:A203&lt;&gt;"",ROW(A$2:A203)-1))),A203))</f>
        <v/>
      </c>
      <c r="Q203" t="str" cm="1">
        <f t="array" ref="Q203">IF(ROW($A202)&gt;MATCH(9^9,$E:$E)+1,"",IF(B203="",INDEX(B$2:B203,MAX(IF(B$2:B203&lt;&gt;"",ROW(B$2:B203)-1))),B203))</f>
        <v/>
      </c>
    </row>
    <row r="204" spans="1:17" hidden="1" x14ac:dyDescent="0.3">
      <c r="P204" t="str" cm="1">
        <f t="array" ref="P204">IF(ROW($A203)&gt;MATCH(9^9,$E:$E)+1,"",IF(A204="",INDEX(A$2:A204,MAX(IF(A$2:A204&lt;&gt;"",ROW(A$2:A204)-1))),A204))</f>
        <v/>
      </c>
      <c r="Q204" t="str" cm="1">
        <f t="array" ref="Q204">IF(ROW($A203)&gt;MATCH(9^9,$E:$E)+1,"",IF(B204="",INDEX(B$2:B204,MAX(IF(B$2:B204&lt;&gt;"",ROW(B$2:B204)-1))),B204))</f>
        <v/>
      </c>
    </row>
    <row r="205" spans="1:17" hidden="1" x14ac:dyDescent="0.3">
      <c r="P205" t="str" cm="1">
        <f t="array" ref="P205">IF(ROW($A204)&gt;MATCH(9^9,$E:$E)+1,"",IF(A205="",INDEX(A$2:A205,MAX(IF(A$2:A205&lt;&gt;"",ROW(A$2:A205)-1))),A205))</f>
        <v/>
      </c>
      <c r="Q205" t="str" cm="1">
        <f t="array" ref="Q205">IF(ROW($A204)&gt;MATCH(9^9,$E:$E)+1,"",IF(B205="",INDEX(B$2:B205,MAX(IF(B$2:B205&lt;&gt;"",ROW(B$2:B205)-1))),B205))</f>
        <v/>
      </c>
    </row>
    <row r="206" spans="1:17" hidden="1" x14ac:dyDescent="0.3">
      <c r="P206" t="str" cm="1">
        <f t="array" ref="P206">IF(ROW($A205)&gt;MATCH(9^9,$E:$E)+1,"",IF(A206="",INDEX(A$2:A206,MAX(IF(A$2:A206&lt;&gt;"",ROW(A$2:A206)-1))),A206))</f>
        <v/>
      </c>
      <c r="Q206" t="str" cm="1">
        <f t="array" ref="Q206">IF(ROW($A205)&gt;MATCH(9^9,$E:$E)+1,"",IF(B206="",INDEX(B$2:B206,MAX(IF(B$2:B206&lt;&gt;"",ROW(B$2:B206)-1))),B206))</f>
        <v/>
      </c>
    </row>
    <row r="207" spans="1:17" hidden="1" x14ac:dyDescent="0.3">
      <c r="P207" t="str" cm="1">
        <f t="array" ref="P207">IF(ROW($A206)&gt;MATCH(9^9,$E:$E)+1,"",IF(A207="",INDEX(A$2:A207,MAX(IF(A$2:A207&lt;&gt;"",ROW(A$2:A207)-1))),A207))</f>
        <v/>
      </c>
      <c r="Q207" t="str" cm="1">
        <f t="array" ref="Q207">IF(ROW($A206)&gt;MATCH(9^9,$E:$E)+1,"",IF(B207="",INDEX(B$2:B207,MAX(IF(B$2:B207&lt;&gt;"",ROW(B$2:B207)-1))),B207))</f>
        <v/>
      </c>
    </row>
    <row r="208" spans="1:17" hidden="1" x14ac:dyDescent="0.3">
      <c r="P208" t="str" cm="1">
        <f t="array" ref="P208">IF(ROW($A207)&gt;MATCH(9^9,$E:$E)+1,"",IF(A208="",INDEX(A$2:A208,MAX(IF(A$2:A208&lt;&gt;"",ROW(A$2:A208)-1))),A208))</f>
        <v/>
      </c>
      <c r="Q208" t="str" cm="1">
        <f t="array" ref="Q208">IF(ROW($A207)&gt;MATCH(9^9,$E:$E)+1,"",IF(B208="",INDEX(B$2:B208,MAX(IF(B$2:B208&lt;&gt;"",ROW(B$2:B208)-1))),B208))</f>
        <v/>
      </c>
    </row>
    <row r="209" spans="16:17" hidden="1" x14ac:dyDescent="0.3">
      <c r="P209" t="str" cm="1">
        <f t="array" ref="P209">IF(ROW($A208)&gt;MATCH(9^9,$E:$E)+1,"",IF(A209="",INDEX(A$2:A209,MAX(IF(A$2:A209&lt;&gt;"",ROW(A$2:A209)-1))),A209))</f>
        <v/>
      </c>
      <c r="Q209" t="str" cm="1">
        <f t="array" ref="Q209">IF(ROW($A208)&gt;MATCH(9^9,$E:$E)+1,"",IF(B209="",INDEX(B$2:B209,MAX(IF(B$2:B209&lt;&gt;"",ROW(B$2:B209)-1))),B209))</f>
        <v/>
      </c>
    </row>
    <row r="210" spans="16:17" hidden="1" x14ac:dyDescent="0.3">
      <c r="P210" t="str" cm="1">
        <f t="array" ref="P210">IF(ROW($A209)&gt;MATCH(9^9,$E:$E)+1,"",IF(A210="",INDEX(A$2:A210,MAX(IF(A$2:A210&lt;&gt;"",ROW(A$2:A210)-1))),A210))</f>
        <v/>
      </c>
      <c r="Q210" t="str" cm="1">
        <f t="array" ref="Q210">IF(ROW($A209)&gt;MATCH(9^9,$E:$E)+1,"",IF(B210="",INDEX(B$2:B210,MAX(IF(B$2:B210&lt;&gt;"",ROW(B$2:B210)-1))),B210))</f>
        <v/>
      </c>
    </row>
    <row r="211" spans="16:17" hidden="1" x14ac:dyDescent="0.3">
      <c r="P211" t="str" cm="1">
        <f t="array" ref="P211">IF(ROW($A210)&gt;MATCH(9^9,$E:$E)+1,"",IF(A211="",INDEX(A$2:A211,MAX(IF(A$2:A211&lt;&gt;"",ROW(A$2:A211)-1))),A211))</f>
        <v/>
      </c>
      <c r="Q211" t="str" cm="1">
        <f t="array" ref="Q211">IF(ROW($A210)&gt;MATCH(9^9,$E:$E)+1,"",IF(B211="",INDEX(B$2:B211,MAX(IF(B$2:B211&lt;&gt;"",ROW(B$2:B211)-1))),B211))</f>
        <v/>
      </c>
    </row>
    <row r="212" spans="16:17" hidden="1" x14ac:dyDescent="0.3">
      <c r="P212" t="str" cm="1">
        <f t="array" ref="P212">IF(ROW($A211)&gt;MATCH(9^9,$E:$E)+1,"",IF(A212="",INDEX(A$2:A212,MAX(IF(A$2:A212&lt;&gt;"",ROW(A$2:A212)-1))),A212))</f>
        <v/>
      </c>
      <c r="Q212" t="str" cm="1">
        <f t="array" ref="Q212">IF(ROW($A211)&gt;MATCH(9^9,$E:$E)+1,"",IF(B212="",INDEX(B$2:B212,MAX(IF(B$2:B212&lt;&gt;"",ROW(B$2:B212)-1))),B212))</f>
        <v/>
      </c>
    </row>
    <row r="213" spans="16:17" hidden="1" x14ac:dyDescent="0.3">
      <c r="P213" t="str" cm="1">
        <f t="array" ref="P213">IF(ROW($A212)&gt;MATCH(9^9,$E:$E)+1,"",IF(A213="",INDEX(A$2:A213,MAX(IF(A$2:A213&lt;&gt;"",ROW(A$2:A213)-1))),A213))</f>
        <v/>
      </c>
      <c r="Q213" t="str" cm="1">
        <f t="array" ref="Q213">IF(ROW($A212)&gt;MATCH(9^9,$E:$E)+1,"",IF(B213="",INDEX(B$2:B213,MAX(IF(B$2:B213&lt;&gt;"",ROW(B$2:B213)-1))),B213))</f>
        <v/>
      </c>
    </row>
    <row r="214" spans="16:17" hidden="1" x14ac:dyDescent="0.3">
      <c r="P214" t="str" cm="1">
        <f t="array" ref="P214">IF(ROW($A213)&gt;MATCH(9^9,$E:$E)+1,"",IF(A214="",INDEX(A$2:A214,MAX(IF(A$2:A214&lt;&gt;"",ROW(A$2:A214)-1))),A214))</f>
        <v/>
      </c>
      <c r="Q214" t="str" cm="1">
        <f t="array" ref="Q214">IF(ROW($A213)&gt;MATCH(9^9,$E:$E)+1,"",IF(B214="",INDEX(B$2:B214,MAX(IF(B$2:B214&lt;&gt;"",ROW(B$2:B214)-1))),B214))</f>
        <v/>
      </c>
    </row>
    <row r="215" spans="16:17" hidden="1" x14ac:dyDescent="0.3">
      <c r="P215" t="str" cm="1">
        <f t="array" ref="P215">IF(ROW($A214)&gt;MATCH(9^9,$E:$E)+1,"",IF(A215="",INDEX(A$2:A215,MAX(IF(A$2:A215&lt;&gt;"",ROW(A$2:A215)-1))),A215))</f>
        <v/>
      </c>
      <c r="Q215" t="str" cm="1">
        <f t="array" ref="Q215">IF(ROW($A214)&gt;MATCH(9^9,$E:$E)+1,"",IF(B215="",INDEX(B$2:B215,MAX(IF(B$2:B215&lt;&gt;"",ROW(B$2:B215)-1))),B215))</f>
        <v/>
      </c>
    </row>
    <row r="216" spans="16:17" hidden="1" x14ac:dyDescent="0.3">
      <c r="P216" t="str" cm="1">
        <f t="array" ref="P216">IF(ROW($A215)&gt;MATCH(9^9,$E:$E)+1,"",IF(A216="",INDEX(A$2:A216,MAX(IF(A$2:A216&lt;&gt;"",ROW(A$2:A216)-1))),A216))</f>
        <v/>
      </c>
      <c r="Q216" t="str" cm="1">
        <f t="array" ref="Q216">IF(ROW($A215)&gt;MATCH(9^9,$E:$E)+1,"",IF(B216="",INDEX(B$2:B216,MAX(IF(B$2:B216&lt;&gt;"",ROW(B$2:B216)-1))),B216))</f>
        <v/>
      </c>
    </row>
    <row r="217" spans="16:17" hidden="1" x14ac:dyDescent="0.3">
      <c r="P217" t="str" cm="1">
        <f t="array" ref="P217">IF(ROW($A216)&gt;MATCH(9^9,$E:$E)+1,"",IF(A217="",INDEX(A$2:A217,MAX(IF(A$2:A217&lt;&gt;"",ROW(A$2:A217)-1))),A217))</f>
        <v/>
      </c>
      <c r="Q217" t="str" cm="1">
        <f t="array" ref="Q217">IF(ROW($A216)&gt;MATCH(9^9,$E:$E)+1,"",IF(B217="",INDEX(B$2:B217,MAX(IF(B$2:B217&lt;&gt;"",ROW(B$2:B217)-1))),B217))</f>
        <v/>
      </c>
    </row>
    <row r="218" spans="16:17" hidden="1" x14ac:dyDescent="0.3">
      <c r="P218" t="str" cm="1">
        <f t="array" ref="P218">IF(ROW($A217)&gt;MATCH(9^9,$E:$E)+1,"",IF(A218="",INDEX(A$2:A218,MAX(IF(A$2:A218&lt;&gt;"",ROW(A$2:A218)-1))),A218))</f>
        <v/>
      </c>
      <c r="Q218" t="str" cm="1">
        <f t="array" ref="Q218">IF(ROW($A217)&gt;MATCH(9^9,$E:$E)+1,"",IF(B218="",INDEX(B$2:B218,MAX(IF(B$2:B218&lt;&gt;"",ROW(B$2:B218)-1))),B218))</f>
        <v/>
      </c>
    </row>
    <row r="219" spans="16:17" hidden="1" x14ac:dyDescent="0.3">
      <c r="P219" t="str" cm="1">
        <f t="array" ref="P219">IF(ROW($A218)&gt;MATCH(9^9,$E:$E)+1,"",IF(A219="",INDEX(A$2:A219,MAX(IF(A$2:A219&lt;&gt;"",ROW(A$2:A219)-1))),A219))</f>
        <v/>
      </c>
      <c r="Q219" t="str" cm="1">
        <f t="array" ref="Q219">IF(ROW($A218)&gt;MATCH(9^9,$E:$E)+1,"",IF(B219="",INDEX(B$2:B219,MAX(IF(B$2:B219&lt;&gt;"",ROW(B$2:B219)-1))),B219))</f>
        <v/>
      </c>
    </row>
    <row r="220" spans="16:17" hidden="1" x14ac:dyDescent="0.3">
      <c r="P220" t="str" cm="1">
        <f t="array" ref="P220">IF(ROW($A219)&gt;MATCH(9^9,$E:$E)+1,"",IF(A220="",INDEX(A$2:A220,MAX(IF(A$2:A220&lt;&gt;"",ROW(A$2:A220)-1))),A220))</f>
        <v/>
      </c>
      <c r="Q220" t="str" cm="1">
        <f t="array" ref="Q220">IF(ROW($A219)&gt;MATCH(9^9,$E:$E)+1,"",IF(B220="",INDEX(B$2:B220,MAX(IF(B$2:B220&lt;&gt;"",ROW(B$2:B220)-1))),B220))</f>
        <v/>
      </c>
    </row>
    <row r="221" spans="16:17" hidden="1" x14ac:dyDescent="0.3">
      <c r="P221" t="str" cm="1">
        <f t="array" ref="P221">IF(ROW($A220)&gt;MATCH(9^9,$E:$E)+1,"",IF(A221="",INDEX(A$2:A221,MAX(IF(A$2:A221&lt;&gt;"",ROW(A$2:A221)-1))),A221))</f>
        <v/>
      </c>
      <c r="Q221" t="str" cm="1">
        <f t="array" ref="Q221">IF(ROW($A220)&gt;MATCH(9^9,$E:$E)+1,"",IF(B221="",INDEX(B$2:B221,MAX(IF(B$2:B221&lt;&gt;"",ROW(B$2:B221)-1))),B221))</f>
        <v/>
      </c>
    </row>
    <row r="222" spans="16:17" hidden="1" x14ac:dyDescent="0.3">
      <c r="P222" t="str" cm="1">
        <f t="array" ref="P222">IF(ROW($A221)&gt;MATCH(9^9,$E:$E)+1,"",IF(A222="",INDEX(A$2:A222,MAX(IF(A$2:A222&lt;&gt;"",ROW(A$2:A222)-1))),A222))</f>
        <v/>
      </c>
      <c r="Q222" t="str" cm="1">
        <f t="array" ref="Q222">IF(ROW($A221)&gt;MATCH(9^9,$E:$E)+1,"",IF(B222="",INDEX(B$2:B222,MAX(IF(B$2:B222&lt;&gt;"",ROW(B$2:B222)-1))),B222))</f>
        <v/>
      </c>
    </row>
    <row r="223" spans="16:17" hidden="1" x14ac:dyDescent="0.3">
      <c r="P223" t="str" cm="1">
        <f t="array" ref="P223">IF(ROW($A222)&gt;MATCH(9^9,$E:$E)+1,"",IF(A223="",INDEX(A$2:A223,MAX(IF(A$2:A223&lt;&gt;"",ROW(A$2:A223)-1))),A223))</f>
        <v/>
      </c>
      <c r="Q223" t="str" cm="1">
        <f t="array" ref="Q223">IF(ROW($A222)&gt;MATCH(9^9,$E:$E)+1,"",IF(B223="",INDEX(B$2:B223,MAX(IF(B$2:B223&lt;&gt;"",ROW(B$2:B223)-1))),B223))</f>
        <v/>
      </c>
    </row>
    <row r="224" spans="16:17" hidden="1" x14ac:dyDescent="0.3">
      <c r="P224" t="str" cm="1">
        <f t="array" ref="P224">IF(ROW($A223)&gt;MATCH(9^9,$E:$E)+1,"",IF(A224="",INDEX(A$2:A224,MAX(IF(A$2:A224&lt;&gt;"",ROW(A$2:A224)-1))),A224))</f>
        <v/>
      </c>
      <c r="Q224" t="str" cm="1">
        <f t="array" ref="Q224">IF(ROW($A223)&gt;MATCH(9^9,$E:$E)+1,"",IF(B224="",INDEX(B$2:B224,MAX(IF(B$2:B224&lt;&gt;"",ROW(B$2:B224)-1))),B224))</f>
        <v/>
      </c>
    </row>
    <row r="225" spans="16:17" hidden="1" x14ac:dyDescent="0.3">
      <c r="P225" t="str" cm="1">
        <f t="array" ref="P225">IF(ROW($A224)&gt;MATCH(9^9,$E:$E)+3,"",IF(A225="",INDEX(A$2:A225,MAX(IF(A$2:A225&lt;&gt;"",ROW(A$2:A225)-1))),A225))</f>
        <v/>
      </c>
      <c r="Q225" t="str" cm="1">
        <f t="array" ref="Q225">IF(B225="",INDEX(B$2:B225,MAX(IF(B$2:B225&lt;&gt;"",ROW(B$2:B225)-1))),B225)</f>
        <v>HUET</v>
      </c>
    </row>
    <row r="226" spans="16:17" hidden="1" x14ac:dyDescent="0.3">
      <c r="P226" t="str" cm="1">
        <f t="array" ref="P226">IF(ROW($A225)&gt;MATCH(9^9,$E:$E)+3,"",IF(A226="",INDEX(A$2:A226,MAX(IF(A$2:A226&lt;&gt;"",ROW(A$2:A226)-1))),A226))</f>
        <v/>
      </c>
      <c r="Q226" t="str" cm="1">
        <f t="array" ref="Q226">IF(B226="",INDEX(B$2:B226,MAX(IF(B$2:B226&lt;&gt;"",ROW(B$2:B226)-1))),B226)</f>
        <v>HUET</v>
      </c>
    </row>
    <row r="227" spans="16:17" hidden="1" x14ac:dyDescent="0.3">
      <c r="P227" t="str" cm="1">
        <f t="array" ref="P227">IF(ROW($A226)&gt;MATCH(9^9,$E:$E)+3,"",IF(A227="",INDEX(A$2:A227,MAX(IF(A$2:A227&lt;&gt;"",ROW(A$2:A227)-1))),A227))</f>
        <v/>
      </c>
      <c r="Q227" t="str" cm="1">
        <f t="array" ref="Q227">IF(B227="",INDEX(B$2:B227,MAX(IF(B$2:B227&lt;&gt;"",ROW(B$2:B227)-1))),B227)</f>
        <v>HUET</v>
      </c>
    </row>
    <row r="228" spans="16:17" hidden="1" x14ac:dyDescent="0.3">
      <c r="P228" t="str" cm="1">
        <f t="array" ref="P228">IF(ROW($A227)&gt;MATCH(9^9,$E:$E)+3,"",IF(A228="",INDEX(A$2:A228,MAX(IF(A$2:A228&lt;&gt;"",ROW(A$2:A228)-1))),A228))</f>
        <v/>
      </c>
      <c r="Q228" t="str" cm="1">
        <f t="array" ref="Q228">IF(B228="",INDEX(B$2:B228,MAX(IF(B$2:B228&lt;&gt;"",ROW(B$2:B228)-1))),B228)</f>
        <v>HUET</v>
      </c>
    </row>
    <row r="229" spans="16:17" hidden="1" x14ac:dyDescent="0.3">
      <c r="P229" t="str" cm="1">
        <f t="array" ref="P229">IF(ROW($A228)&gt;MATCH(9^9,$E:$E)+3,"",IF(A229="",INDEX(A$2:A229,MAX(IF(A$2:A229&lt;&gt;"",ROW(A$2:A229)-1))),A229))</f>
        <v/>
      </c>
      <c r="Q229" t="str" cm="1">
        <f t="array" ref="Q229">IF(B229="",INDEX(B$2:B229,MAX(IF(B$2:B229&lt;&gt;"",ROW(B$2:B229)-1))),B229)</f>
        <v>HUET</v>
      </c>
    </row>
    <row r="230" spans="16:17" hidden="1" x14ac:dyDescent="0.3">
      <c r="P230" t="str" cm="1">
        <f t="array" ref="P230">IF(ROW($A229)&gt;MATCH(9^9,$E:$E)+3,"",IF(A230="",INDEX(A$2:A230,MAX(IF(A$2:A230&lt;&gt;"",ROW(A$2:A230)-1))),A230))</f>
        <v/>
      </c>
      <c r="Q230" t="str" cm="1">
        <f t="array" ref="Q230">IF(B230="",INDEX(B$2:B230,MAX(IF(B$2:B230&lt;&gt;"",ROW(B$2:B230)-1))),B230)</f>
        <v>HUET</v>
      </c>
    </row>
    <row r="231" spans="16:17" hidden="1" x14ac:dyDescent="0.3">
      <c r="P231" t="str" cm="1">
        <f t="array" ref="P231">IF(ROW($A230)&gt;MATCH(9^9,$E:$E)+3,"",IF(A231="",INDEX(A$2:A231,MAX(IF(A$2:A231&lt;&gt;"",ROW(A$2:A231)-1))),A231))</f>
        <v/>
      </c>
      <c r="Q231" t="str" cm="1">
        <f t="array" ref="Q231">IF(B231="",INDEX(B$2:B231,MAX(IF(B$2:B231&lt;&gt;"",ROW(B$2:B231)-1))),B231)</f>
        <v>HUET</v>
      </c>
    </row>
    <row r="232" spans="16:17" hidden="1" x14ac:dyDescent="0.3">
      <c r="P232" t="str" cm="1">
        <f t="array" ref="P232">IF(ROW($A231)&gt;MATCH(9^9,$E:$E)+3,"",IF(A232="",INDEX(A$2:A232,MAX(IF(A$2:A232&lt;&gt;"",ROW(A$2:A232)-1))),A232))</f>
        <v/>
      </c>
      <c r="Q232" t="str" cm="1">
        <f t="array" ref="Q232">IF(B232="",INDEX(B$2:B232,MAX(IF(B$2:B232&lt;&gt;"",ROW(B$2:B232)-1))),B232)</f>
        <v>HUET</v>
      </c>
    </row>
    <row r="233" spans="16:17" hidden="1" x14ac:dyDescent="0.3">
      <c r="P233" t="str" cm="1">
        <f t="array" ref="P233">IF(ROW($A232)&gt;MATCH(9^9,$E:$E)+3,"",IF(A233="",INDEX(A$2:A233,MAX(IF(A$2:A233&lt;&gt;"",ROW(A$2:A233)-1))),A233))</f>
        <v/>
      </c>
      <c r="Q233" t="str" cm="1">
        <f t="array" ref="Q233">IF(B233="",INDEX(B$2:B233,MAX(IF(B$2:B233&lt;&gt;"",ROW(B$2:B233)-1))),B233)</f>
        <v>HUET</v>
      </c>
    </row>
    <row r="234" spans="16:17" hidden="1" x14ac:dyDescent="0.3">
      <c r="P234" t="str" cm="1">
        <f t="array" ref="P234">IF(ROW($A233)&gt;MATCH(9^9,$E:$E)+3,"",IF(A234="",INDEX(A$2:A234,MAX(IF(A$2:A234&lt;&gt;"",ROW(A$2:A234)-1))),A234))</f>
        <v/>
      </c>
      <c r="Q234" t="str" cm="1">
        <f t="array" ref="Q234">IF(B234="",INDEX(B$2:B234,MAX(IF(B$2:B234&lt;&gt;"",ROW(B$2:B234)-1))),B234)</f>
        <v>HUET</v>
      </c>
    </row>
    <row r="235" spans="16:17" hidden="1" x14ac:dyDescent="0.3">
      <c r="P235" t="str" cm="1">
        <f t="array" ref="P235">IF(ROW($A234)&gt;MATCH(9^9,$E:$E)+3,"",IF(A235="",INDEX(A$2:A235,MAX(IF(A$2:A235&lt;&gt;"",ROW(A$2:A235)-1))),A235))</f>
        <v/>
      </c>
      <c r="Q235" t="str" cm="1">
        <f t="array" ref="Q235">IF(B235="",INDEX(B$2:B235,MAX(IF(B$2:B235&lt;&gt;"",ROW(B$2:B235)-1))),B235)</f>
        <v>HUET</v>
      </c>
    </row>
    <row r="236" spans="16:17" hidden="1" x14ac:dyDescent="0.3">
      <c r="P236" t="str" cm="1">
        <f t="array" ref="P236">IF(ROW($A235)&gt;MATCH(9^9,$E:$E)+3,"",IF(A236="",INDEX(A$2:A236,MAX(IF(A$2:A236&lt;&gt;"",ROW(A$2:A236)-1))),A236))</f>
        <v/>
      </c>
      <c r="Q236" t="str" cm="1">
        <f t="array" ref="Q236">IF(B236="",INDEX(B$2:B236,MAX(IF(B$2:B236&lt;&gt;"",ROW(B$2:B236)-1))),B236)</f>
        <v>HUET</v>
      </c>
    </row>
    <row r="237" spans="16:17" hidden="1" x14ac:dyDescent="0.3">
      <c r="P237" t="str" cm="1">
        <f t="array" ref="P237">IF(ROW($A236)&gt;MATCH(9^9,$E:$E)+3,"",IF(A237="",INDEX(A$2:A237,MAX(IF(A$2:A237&lt;&gt;"",ROW(A$2:A237)-1))),A237))</f>
        <v/>
      </c>
      <c r="Q237" t="str" cm="1">
        <f t="array" ref="Q237">IF(B237="",INDEX(B$2:B237,MAX(IF(B$2:B237&lt;&gt;"",ROW(B$2:B237)-1))),B237)</f>
        <v>HUET</v>
      </c>
    </row>
    <row r="238" spans="16:17" hidden="1" x14ac:dyDescent="0.3">
      <c r="P238" t="str" cm="1">
        <f t="array" ref="P238">IF(ROW($A237)&gt;MATCH(9^9,$E:$E)+3,"",IF(A238="",INDEX(A$2:A238,MAX(IF(A$2:A238&lt;&gt;"",ROW(A$2:A238)-1))),A238))</f>
        <v/>
      </c>
      <c r="Q238" t="str" cm="1">
        <f t="array" ref="Q238">IF(B238="",INDEX(B$2:B238,MAX(IF(B$2:B238&lt;&gt;"",ROW(B$2:B238)-1))),B238)</f>
        <v>HUET</v>
      </c>
    </row>
    <row r="239" spans="16:17" hidden="1" x14ac:dyDescent="0.3">
      <c r="P239" t="str" cm="1">
        <f t="array" ref="P239">IF(ROW($A238)&gt;MATCH(9^9,$E:$E)+3,"",IF(A239="",INDEX(A$2:A239,MAX(IF(A$2:A239&lt;&gt;"",ROW(A$2:A239)-1))),A239))</f>
        <v/>
      </c>
      <c r="Q239" t="str" cm="1">
        <f t="array" ref="Q239">IF(B239="",INDEX(B$2:B239,MAX(IF(B$2:B239&lt;&gt;"",ROW(B$2:B239)-1))),B239)</f>
        <v>HUET</v>
      </c>
    </row>
    <row r="240" spans="16:17" hidden="1" x14ac:dyDescent="0.3">
      <c r="P240" t="str" cm="1">
        <f t="array" ref="P240">IF(A240="",INDEX(A$2:A240,MAX(IF(A$2:A240&lt;&gt;"",ROW(A$2:A240)-1))),A240)</f>
        <v>CUQ (Bonnenfant)</v>
      </c>
      <c r="Q240" t="str" cm="1">
        <f t="array" ref="Q240">IF(B240="",INDEX(B$2:B240,MAX(IF(B$2:B240&lt;&gt;"",ROW(B$2:B240)-1))),B240)</f>
        <v>HUET</v>
      </c>
    </row>
    <row r="241" spans="16:17" hidden="1" x14ac:dyDescent="0.3">
      <c r="P241" t="str" cm="1">
        <f t="array" ref="P241">IF(A241="",INDEX(A$2:A241,MAX(IF(A$2:A241&lt;&gt;"",ROW(A$2:A241)-1))),A241)</f>
        <v>CUQ (Bonnenfant)</v>
      </c>
      <c r="Q241" t="str" cm="1">
        <f t="array" ref="Q241">IF(B241="",INDEX(B$2:B241,MAX(IF(B$2:B241&lt;&gt;"",ROW(B$2:B241)-1))),B241)</f>
        <v>HUET</v>
      </c>
    </row>
    <row r="242" spans="16:17" hidden="1" x14ac:dyDescent="0.3">
      <c r="P242" t="str" cm="1">
        <f t="array" ref="P242">IF(A242="",INDEX(A$2:A242,MAX(IF(A$2:A242&lt;&gt;"",ROW(A$2:A242)-1))),A242)</f>
        <v>CUQ (Bonnenfant)</v>
      </c>
      <c r="Q242" t="str" cm="1">
        <f t="array" ref="Q242">IF(B242="",INDEX(B$2:B242,MAX(IF(B$2:B242&lt;&gt;"",ROW(B$2:B242)-1))),B242)</f>
        <v>HUET</v>
      </c>
    </row>
    <row r="243" spans="16:17" hidden="1" x14ac:dyDescent="0.3">
      <c r="P243" t="str" cm="1">
        <f t="array" ref="P243">IF(A243="",INDEX(A$2:A243,MAX(IF(A$2:A243&lt;&gt;"",ROW(A$2:A243)-1))),A243)</f>
        <v>CUQ (Bonnenfant)</v>
      </c>
      <c r="Q243" t="str" cm="1">
        <f t="array" ref="Q243">IF(B243="",INDEX(B$2:B243,MAX(IF(B$2:B243&lt;&gt;"",ROW(B$2:B243)-1))),B243)</f>
        <v>HUET</v>
      </c>
    </row>
    <row r="244" spans="16:17" hidden="1" x14ac:dyDescent="0.3">
      <c r="P244" t="str" cm="1">
        <f t="array" ref="P244">IF(A244="",INDEX(A$2:A244,MAX(IF(A$2:A244&lt;&gt;"",ROW(A$2:A244)-1))),A244)</f>
        <v>CUQ (Bonnenfant)</v>
      </c>
      <c r="Q244" t="str" cm="1">
        <f t="array" ref="Q244">IF(B244="",INDEX(B$2:B244,MAX(IF(B$2:B244&lt;&gt;"",ROW(B$2:B244)-1))),B244)</f>
        <v>HUET</v>
      </c>
    </row>
    <row r="245" spans="16:17" hidden="1" x14ac:dyDescent="0.3">
      <c r="P245" t="str" cm="1">
        <f t="array" ref="P245">IF(A245="",INDEX(A$2:A245,MAX(IF(A$2:A245&lt;&gt;"",ROW(A$2:A245)-1))),A245)</f>
        <v>CUQ (Bonnenfant)</v>
      </c>
      <c r="Q245" t="str" cm="1">
        <f t="array" ref="Q245">IF(B245="",INDEX(B$2:B245,MAX(IF(B$2:B245&lt;&gt;"",ROW(B$2:B245)-1))),B245)</f>
        <v>HUET</v>
      </c>
    </row>
    <row r="246" spans="16:17" hidden="1" x14ac:dyDescent="0.3">
      <c r="P246" t="str" cm="1">
        <f t="array" ref="P246">IF(A246="",INDEX(A$2:A246,MAX(IF(A$2:A246&lt;&gt;"",ROW(A$2:A246)-1))),A246)</f>
        <v>CUQ (Bonnenfant)</v>
      </c>
      <c r="Q246" t="str" cm="1">
        <f t="array" ref="Q246">IF(B246="",INDEX(B$2:B246,MAX(IF(B$2:B246&lt;&gt;"",ROW(B$2:B246)-1))),B246)</f>
        <v>HUET</v>
      </c>
    </row>
    <row r="247" spans="16:17" hidden="1" x14ac:dyDescent="0.3">
      <c r="P247" t="str" cm="1">
        <f t="array" ref="P247">IF(A247="",INDEX(A$2:A247,MAX(IF(A$2:A247&lt;&gt;"",ROW(A$2:A247)-1))),A247)</f>
        <v>CUQ (Bonnenfant)</v>
      </c>
      <c r="Q247" t="str" cm="1">
        <f t="array" ref="Q247">IF(B247="",INDEX(B$2:B247,MAX(IF(B$2:B247&lt;&gt;"",ROW(B$2:B247)-1))),B247)</f>
        <v>HUET</v>
      </c>
    </row>
    <row r="248" spans="16:17" hidden="1" x14ac:dyDescent="0.3">
      <c r="P248" t="str" cm="1">
        <f t="array" ref="P248">IF(A248="",INDEX(A$2:A248,MAX(IF(A$2:A248&lt;&gt;"",ROW(A$2:A248)-1))),A248)</f>
        <v>CUQ (Bonnenfant)</v>
      </c>
      <c r="Q248" t="str" cm="1">
        <f t="array" ref="Q248">IF(B248="",INDEX(B$2:B248,MAX(IF(B$2:B248&lt;&gt;"",ROW(B$2:B248)-1))),B248)</f>
        <v>HUET</v>
      </c>
    </row>
    <row r="249" spans="16:17" hidden="1" x14ac:dyDescent="0.3">
      <c r="P249" t="str" cm="1">
        <f t="array" ref="P249">IF(A249="",INDEX(A$2:A249,MAX(IF(A$2:A249&lt;&gt;"",ROW(A$2:A249)-1))),A249)</f>
        <v>CUQ (Bonnenfant)</v>
      </c>
      <c r="Q249" t="str" cm="1">
        <f t="array" ref="Q249">IF(B249="",INDEX(B$2:B249,MAX(IF(B$2:B249&lt;&gt;"",ROW(B$2:B249)-1))),B249)</f>
        <v>HUET</v>
      </c>
    </row>
    <row r="250" spans="16:17" hidden="1" x14ac:dyDescent="0.3">
      <c r="P250" t="str" cm="1">
        <f t="array" ref="P250">IF(A250="",INDEX(A$2:A250,MAX(IF(A$2:A250&lt;&gt;"",ROW(A$2:A250)-1))),A250)</f>
        <v>CUQ (Bonnenfant)</v>
      </c>
      <c r="Q250" t="str" cm="1">
        <f t="array" ref="Q250">IF(B250="",INDEX(B$2:B250,MAX(IF(B$2:B250&lt;&gt;"",ROW(B$2:B250)-1))),B250)</f>
        <v>HUET</v>
      </c>
    </row>
    <row r="251" spans="16:17" hidden="1" x14ac:dyDescent="0.3">
      <c r="P251" t="str" cm="1">
        <f t="array" ref="P251">IF(A251="",INDEX(A$2:A251,MAX(IF(A$2:A251&lt;&gt;"",ROW(A$2:A251)-1))),A251)</f>
        <v>CUQ (Bonnenfant)</v>
      </c>
      <c r="Q251" t="str" cm="1">
        <f t="array" ref="Q251">IF(B251="",INDEX(B$2:B251,MAX(IF(B$2:B251&lt;&gt;"",ROW(B$2:B251)-1))),B251)</f>
        <v>HUET</v>
      </c>
    </row>
    <row r="252" spans="16:17" hidden="1" x14ac:dyDescent="0.3">
      <c r="P252" t="str" cm="1">
        <f t="array" ref="P252">IF(A252="",INDEX(A$2:A252,MAX(IF(A$2:A252&lt;&gt;"",ROW(A$2:A252)-1))),A252)</f>
        <v>CUQ (Bonnenfant)</v>
      </c>
      <c r="Q252" t="str" cm="1">
        <f t="array" ref="Q252">IF(B252="",INDEX(B$2:B252,MAX(IF(B$2:B252&lt;&gt;"",ROW(B$2:B252)-1))),B252)</f>
        <v>HUET</v>
      </c>
    </row>
    <row r="253" spans="16:17" hidden="1" x14ac:dyDescent="0.3">
      <c r="P253" t="str" cm="1">
        <f t="array" ref="P253">IF(A253="",INDEX(A$2:A253,MAX(IF(A$2:A253&lt;&gt;"",ROW(A$2:A253)-1))),A253)</f>
        <v>CUQ (Bonnenfant)</v>
      </c>
      <c r="Q253" t="str" cm="1">
        <f t="array" ref="Q253">IF(B253="",INDEX(B$2:B253,MAX(IF(B$2:B253&lt;&gt;"",ROW(B$2:B253)-1))),B253)</f>
        <v>HUET</v>
      </c>
    </row>
    <row r="254" spans="16:17" hidden="1" x14ac:dyDescent="0.3">
      <c r="P254" t="str" cm="1">
        <f t="array" ref="P254">IF(A254="",INDEX(A$2:A254,MAX(IF(A$2:A254&lt;&gt;"",ROW(A$2:A254)-1))),A254)</f>
        <v>CUQ (Bonnenfant)</v>
      </c>
      <c r="Q254" t="str" cm="1">
        <f t="array" ref="Q254">IF(B254="",INDEX(B$2:B254,MAX(IF(B$2:B254&lt;&gt;"",ROW(B$2:B254)-1))),B254)</f>
        <v>HUET</v>
      </c>
    </row>
  </sheetData>
  <autoFilter ref="A1:Q254" xr:uid="{0D149C14-17E2-4A60-A665-F2CF39B2188D}">
    <filterColumn colId="7" showButton="0"/>
    <filterColumn colId="9" showButton="0"/>
    <filterColumn colId="11" showButton="0"/>
    <filterColumn colId="13" showButton="0"/>
    <filterColumn colId="15">
      <filters>
        <filter val="AJODHA"/>
      </filters>
    </filterColumn>
  </autoFilter>
  <mergeCells count="473">
    <mergeCell ref="A128:A130"/>
    <mergeCell ref="B128:B130"/>
    <mergeCell ref="C128:C130"/>
    <mergeCell ref="D128:D130"/>
    <mergeCell ref="E128:E130"/>
    <mergeCell ref="F128:F130"/>
    <mergeCell ref="G128:G130"/>
    <mergeCell ref="A125:A127"/>
    <mergeCell ref="B125:B127"/>
    <mergeCell ref="C125:C127"/>
    <mergeCell ref="D125:D127"/>
    <mergeCell ref="E125:E127"/>
    <mergeCell ref="F125:F127"/>
    <mergeCell ref="G125:G127"/>
    <mergeCell ref="A122:A124"/>
    <mergeCell ref="B122:B124"/>
    <mergeCell ref="C122:C124"/>
    <mergeCell ref="D122:D124"/>
    <mergeCell ref="E122:E124"/>
    <mergeCell ref="F122:F124"/>
    <mergeCell ref="G122:G124"/>
    <mergeCell ref="A119:A121"/>
    <mergeCell ref="B119:B121"/>
    <mergeCell ref="C119:C121"/>
    <mergeCell ref="D119:D121"/>
    <mergeCell ref="E119:E121"/>
    <mergeCell ref="F119:F121"/>
    <mergeCell ref="G119:G121"/>
    <mergeCell ref="A110:A112"/>
    <mergeCell ref="B110:B112"/>
    <mergeCell ref="C110:C112"/>
    <mergeCell ref="D110:D112"/>
    <mergeCell ref="E110:E112"/>
    <mergeCell ref="F110:F112"/>
    <mergeCell ref="G110:G112"/>
    <mergeCell ref="A116:A118"/>
    <mergeCell ref="B116:B118"/>
    <mergeCell ref="C116:C118"/>
    <mergeCell ref="D116:D118"/>
    <mergeCell ref="E116:E118"/>
    <mergeCell ref="F116:F118"/>
    <mergeCell ref="G116:G118"/>
    <mergeCell ref="A113:A115"/>
    <mergeCell ref="B113:B115"/>
    <mergeCell ref="C113:C115"/>
    <mergeCell ref="D113:D115"/>
    <mergeCell ref="E113:E115"/>
    <mergeCell ref="F113:F115"/>
    <mergeCell ref="G113:G115"/>
    <mergeCell ref="A107:A109"/>
    <mergeCell ref="B107:B109"/>
    <mergeCell ref="C107:C109"/>
    <mergeCell ref="D107:D109"/>
    <mergeCell ref="E107:E109"/>
    <mergeCell ref="F107:F109"/>
    <mergeCell ref="G107:G109"/>
    <mergeCell ref="A104:A106"/>
    <mergeCell ref="B104:B106"/>
    <mergeCell ref="C104:C106"/>
    <mergeCell ref="D104:D106"/>
    <mergeCell ref="E104:E106"/>
    <mergeCell ref="F104:F106"/>
    <mergeCell ref="G104:G106"/>
    <mergeCell ref="G95:G97"/>
    <mergeCell ref="A95:A97"/>
    <mergeCell ref="B95:B97"/>
    <mergeCell ref="C95:C97"/>
    <mergeCell ref="D95:D97"/>
    <mergeCell ref="E95:E97"/>
    <mergeCell ref="F95:F97"/>
    <mergeCell ref="A101:A103"/>
    <mergeCell ref="B101:B103"/>
    <mergeCell ref="C101:C103"/>
    <mergeCell ref="D101:D103"/>
    <mergeCell ref="E101:E103"/>
    <mergeCell ref="F101:F103"/>
    <mergeCell ref="G101:G103"/>
    <mergeCell ref="A98:A100"/>
    <mergeCell ref="B98:B100"/>
    <mergeCell ref="C98:C100"/>
    <mergeCell ref="D98:D100"/>
    <mergeCell ref="E98:E100"/>
    <mergeCell ref="F98:F100"/>
    <mergeCell ref="G98:G100"/>
    <mergeCell ref="G89:G91"/>
    <mergeCell ref="A92:A94"/>
    <mergeCell ref="B92:B94"/>
    <mergeCell ref="C92:C94"/>
    <mergeCell ref="D92:D94"/>
    <mergeCell ref="E92:E94"/>
    <mergeCell ref="F92:F94"/>
    <mergeCell ref="G92:G94"/>
    <mergeCell ref="A89:A91"/>
    <mergeCell ref="B89:B91"/>
    <mergeCell ref="C89:C91"/>
    <mergeCell ref="D89:D91"/>
    <mergeCell ref="E89:E91"/>
    <mergeCell ref="F89:F91"/>
    <mergeCell ref="G83:G85"/>
    <mergeCell ref="A86:A88"/>
    <mergeCell ref="B86:B88"/>
    <mergeCell ref="C86:C88"/>
    <mergeCell ref="D86:D88"/>
    <mergeCell ref="E86:E88"/>
    <mergeCell ref="F86:F88"/>
    <mergeCell ref="G86:G88"/>
    <mergeCell ref="A83:A85"/>
    <mergeCell ref="B83:B85"/>
    <mergeCell ref="C83:C85"/>
    <mergeCell ref="D83:D85"/>
    <mergeCell ref="E83:E85"/>
    <mergeCell ref="F83:F85"/>
    <mergeCell ref="G77:G79"/>
    <mergeCell ref="A80:A82"/>
    <mergeCell ref="B80:B82"/>
    <mergeCell ref="C80:C82"/>
    <mergeCell ref="D80:D82"/>
    <mergeCell ref="E80:E82"/>
    <mergeCell ref="F80:F82"/>
    <mergeCell ref="G80:G82"/>
    <mergeCell ref="A77:A79"/>
    <mergeCell ref="B77:B79"/>
    <mergeCell ref="C77:C79"/>
    <mergeCell ref="D77:D79"/>
    <mergeCell ref="E77:E79"/>
    <mergeCell ref="F77:F79"/>
    <mergeCell ref="D5:D7"/>
    <mergeCell ref="D8:D10"/>
    <mergeCell ref="A14:A16"/>
    <mergeCell ref="B14:B16"/>
    <mergeCell ref="C14:C16"/>
    <mergeCell ref="G71:G73"/>
    <mergeCell ref="A74:A76"/>
    <mergeCell ref="B74:B76"/>
    <mergeCell ref="C74:C76"/>
    <mergeCell ref="D74:D76"/>
    <mergeCell ref="E74:E76"/>
    <mergeCell ref="F74:F76"/>
    <mergeCell ref="G74:G76"/>
    <mergeCell ref="A71:A73"/>
    <mergeCell ref="B71:B73"/>
    <mergeCell ref="C71:C73"/>
    <mergeCell ref="D71:D73"/>
    <mergeCell ref="E71:E73"/>
    <mergeCell ref="F71:F73"/>
    <mergeCell ref="A11:A13"/>
    <mergeCell ref="B11:B13"/>
    <mergeCell ref="C11:C13"/>
    <mergeCell ref="E11:E13"/>
    <mergeCell ref="F11:F13"/>
    <mergeCell ref="D11:D13"/>
    <mergeCell ref="D14:D16"/>
    <mergeCell ref="D68:D70"/>
    <mergeCell ref="F2:F4"/>
    <mergeCell ref="B2:B4"/>
    <mergeCell ref="A2:A4"/>
    <mergeCell ref="C2:C4"/>
    <mergeCell ref="E2:E4"/>
    <mergeCell ref="A8:A10"/>
    <mergeCell ref="B8:B10"/>
    <mergeCell ref="C8:C10"/>
    <mergeCell ref="E8:E10"/>
    <mergeCell ref="F8:F10"/>
    <mergeCell ref="A5:A7"/>
    <mergeCell ref="B5:B7"/>
    <mergeCell ref="C5:C7"/>
    <mergeCell ref="E5:E7"/>
    <mergeCell ref="F5:F7"/>
    <mergeCell ref="D2:D4"/>
    <mergeCell ref="A20:A22"/>
    <mergeCell ref="B20:B22"/>
    <mergeCell ref="C20:C22"/>
    <mergeCell ref="E20:E22"/>
    <mergeCell ref="F20:F22"/>
    <mergeCell ref="G20:G22"/>
    <mergeCell ref="A17:A19"/>
    <mergeCell ref="B17:B19"/>
    <mergeCell ref="C17:C19"/>
    <mergeCell ref="E17:E19"/>
    <mergeCell ref="F17:F19"/>
    <mergeCell ref="D17:D19"/>
    <mergeCell ref="D20:D22"/>
    <mergeCell ref="A26:A28"/>
    <mergeCell ref="B26:B28"/>
    <mergeCell ref="C26:C28"/>
    <mergeCell ref="E26:E28"/>
    <mergeCell ref="F26:F28"/>
    <mergeCell ref="G26:G28"/>
    <mergeCell ref="A23:A25"/>
    <mergeCell ref="B23:B25"/>
    <mergeCell ref="C23:C25"/>
    <mergeCell ref="E23:E25"/>
    <mergeCell ref="F23:F25"/>
    <mergeCell ref="D23:D25"/>
    <mergeCell ref="D26:D28"/>
    <mergeCell ref="A35:A37"/>
    <mergeCell ref="B35:B37"/>
    <mergeCell ref="C35:C37"/>
    <mergeCell ref="E35:E37"/>
    <mergeCell ref="F35:F37"/>
    <mergeCell ref="D35:D37"/>
    <mergeCell ref="D38:D40"/>
    <mergeCell ref="D29:D31"/>
    <mergeCell ref="A32:A34"/>
    <mergeCell ref="B32:B34"/>
    <mergeCell ref="C32:C34"/>
    <mergeCell ref="E32:E34"/>
    <mergeCell ref="F32:F34"/>
    <mergeCell ref="A29:A31"/>
    <mergeCell ref="B29:B31"/>
    <mergeCell ref="C29:C31"/>
    <mergeCell ref="E29:E31"/>
    <mergeCell ref="F29:F31"/>
    <mergeCell ref="D32:D34"/>
    <mergeCell ref="A41:A43"/>
    <mergeCell ref="B41:B43"/>
    <mergeCell ref="C41:C43"/>
    <mergeCell ref="E41:E43"/>
    <mergeCell ref="F41:F43"/>
    <mergeCell ref="D41:D43"/>
    <mergeCell ref="D44:D46"/>
    <mergeCell ref="A38:A40"/>
    <mergeCell ref="B38:B40"/>
    <mergeCell ref="C38:C40"/>
    <mergeCell ref="E38:E40"/>
    <mergeCell ref="F38:F40"/>
    <mergeCell ref="A47:A49"/>
    <mergeCell ref="B47:B49"/>
    <mergeCell ref="C47:C49"/>
    <mergeCell ref="E47:E49"/>
    <mergeCell ref="F47:F49"/>
    <mergeCell ref="D47:D49"/>
    <mergeCell ref="D50:D52"/>
    <mergeCell ref="A44:A46"/>
    <mergeCell ref="B44:B46"/>
    <mergeCell ref="C44:C46"/>
    <mergeCell ref="E44:E46"/>
    <mergeCell ref="F44:F46"/>
    <mergeCell ref="A53:A55"/>
    <mergeCell ref="B53:B55"/>
    <mergeCell ref="C53:C55"/>
    <mergeCell ref="E53:E55"/>
    <mergeCell ref="F53:F55"/>
    <mergeCell ref="D53:D55"/>
    <mergeCell ref="D56:D58"/>
    <mergeCell ref="A50:A52"/>
    <mergeCell ref="B50:B52"/>
    <mergeCell ref="C50:C52"/>
    <mergeCell ref="E50:E52"/>
    <mergeCell ref="F50:F52"/>
    <mergeCell ref="A59:A61"/>
    <mergeCell ref="B59:B61"/>
    <mergeCell ref="C59:C61"/>
    <mergeCell ref="E59:E61"/>
    <mergeCell ref="F59:F61"/>
    <mergeCell ref="G59:G61"/>
    <mergeCell ref="D59:D61"/>
    <mergeCell ref="A56:A58"/>
    <mergeCell ref="B56:B58"/>
    <mergeCell ref="C56:C58"/>
    <mergeCell ref="E56:E58"/>
    <mergeCell ref="F56:F58"/>
    <mergeCell ref="G56:G58"/>
    <mergeCell ref="A68:A70"/>
    <mergeCell ref="B68:B70"/>
    <mergeCell ref="C68:C70"/>
    <mergeCell ref="E68:E70"/>
    <mergeCell ref="F68:F70"/>
    <mergeCell ref="G62:G64"/>
    <mergeCell ref="A65:A67"/>
    <mergeCell ref="B65:B67"/>
    <mergeCell ref="C65:C67"/>
    <mergeCell ref="E65:E67"/>
    <mergeCell ref="F65:F67"/>
    <mergeCell ref="G65:G67"/>
    <mergeCell ref="A62:A64"/>
    <mergeCell ref="B62:B64"/>
    <mergeCell ref="C62:C64"/>
    <mergeCell ref="E62:E64"/>
    <mergeCell ref="F62:F64"/>
    <mergeCell ref="D62:D64"/>
    <mergeCell ref="D65:D67"/>
    <mergeCell ref="H1:I1"/>
    <mergeCell ref="J1:K1"/>
    <mergeCell ref="L1:M1"/>
    <mergeCell ref="N1:O1"/>
    <mergeCell ref="G11:G13"/>
    <mergeCell ref="G5:G7"/>
    <mergeCell ref="G14:G16"/>
    <mergeCell ref="G2:G4"/>
    <mergeCell ref="G8:G10"/>
    <mergeCell ref="E14:E16"/>
    <mergeCell ref="F14:F16"/>
    <mergeCell ref="G68:G70"/>
    <mergeCell ref="G53:G55"/>
    <mergeCell ref="G47:G49"/>
    <mergeCell ref="G41:G43"/>
    <mergeCell ref="G35:G37"/>
    <mergeCell ref="G29:G31"/>
    <mergeCell ref="G23:G25"/>
    <mergeCell ref="G17:G19"/>
    <mergeCell ref="G50:G52"/>
    <mergeCell ref="G44:G46"/>
    <mergeCell ref="G38:G40"/>
    <mergeCell ref="G32:G34"/>
    <mergeCell ref="A134:A136"/>
    <mergeCell ref="B134:B136"/>
    <mergeCell ref="C134:C136"/>
    <mergeCell ref="D134:D136"/>
    <mergeCell ref="E134:E136"/>
    <mergeCell ref="F134:F136"/>
    <mergeCell ref="G134:G136"/>
    <mergeCell ref="A131:A133"/>
    <mergeCell ref="B131:B133"/>
    <mergeCell ref="C131:C133"/>
    <mergeCell ref="D131:D133"/>
    <mergeCell ref="E131:E133"/>
    <mergeCell ref="F131:F133"/>
    <mergeCell ref="G131:G133"/>
    <mergeCell ref="A140:A142"/>
    <mergeCell ref="B140:B142"/>
    <mergeCell ref="C140:C142"/>
    <mergeCell ref="D140:D142"/>
    <mergeCell ref="E140:E142"/>
    <mergeCell ref="F140:F142"/>
    <mergeCell ref="G140:G142"/>
    <mergeCell ref="A137:A139"/>
    <mergeCell ref="B137:B139"/>
    <mergeCell ref="C137:C139"/>
    <mergeCell ref="D137:D139"/>
    <mergeCell ref="E137:E139"/>
    <mergeCell ref="F137:F139"/>
    <mergeCell ref="G137:G139"/>
    <mergeCell ref="A146:A148"/>
    <mergeCell ref="B146:B148"/>
    <mergeCell ref="C146:C148"/>
    <mergeCell ref="D146:D148"/>
    <mergeCell ref="E146:E148"/>
    <mergeCell ref="F146:F148"/>
    <mergeCell ref="G146:G148"/>
    <mergeCell ref="A143:A145"/>
    <mergeCell ref="B143:B145"/>
    <mergeCell ref="C143:C145"/>
    <mergeCell ref="D143:D145"/>
    <mergeCell ref="E143:E145"/>
    <mergeCell ref="F143:F145"/>
    <mergeCell ref="G143:G145"/>
    <mergeCell ref="A152:A154"/>
    <mergeCell ref="B152:B154"/>
    <mergeCell ref="C152:C154"/>
    <mergeCell ref="D152:D154"/>
    <mergeCell ref="E152:E154"/>
    <mergeCell ref="F152:F154"/>
    <mergeCell ref="G152:G154"/>
    <mergeCell ref="A149:A151"/>
    <mergeCell ref="B149:B151"/>
    <mergeCell ref="C149:C151"/>
    <mergeCell ref="D149:D151"/>
    <mergeCell ref="E149:E151"/>
    <mergeCell ref="F149:F151"/>
    <mergeCell ref="G149:G151"/>
    <mergeCell ref="A158:A160"/>
    <mergeCell ref="B158:B160"/>
    <mergeCell ref="C158:C160"/>
    <mergeCell ref="D158:D160"/>
    <mergeCell ref="E158:E160"/>
    <mergeCell ref="F158:F160"/>
    <mergeCell ref="G158:G160"/>
    <mergeCell ref="A155:A157"/>
    <mergeCell ref="B155:B157"/>
    <mergeCell ref="C155:C157"/>
    <mergeCell ref="D155:D157"/>
    <mergeCell ref="E155:E157"/>
    <mergeCell ref="F155:F157"/>
    <mergeCell ref="G155:G157"/>
    <mergeCell ref="A164:A166"/>
    <mergeCell ref="B164:B166"/>
    <mergeCell ref="C164:C166"/>
    <mergeCell ref="D164:D166"/>
    <mergeCell ref="E164:E166"/>
    <mergeCell ref="F164:F166"/>
    <mergeCell ref="G164:G166"/>
    <mergeCell ref="A161:A163"/>
    <mergeCell ref="B161:B163"/>
    <mergeCell ref="C161:C163"/>
    <mergeCell ref="D161:D163"/>
    <mergeCell ref="E161:E163"/>
    <mergeCell ref="F161:F163"/>
    <mergeCell ref="G161:G163"/>
    <mergeCell ref="A170:A172"/>
    <mergeCell ref="B170:B172"/>
    <mergeCell ref="C170:C172"/>
    <mergeCell ref="D170:D172"/>
    <mergeCell ref="E170:E172"/>
    <mergeCell ref="F170:F172"/>
    <mergeCell ref="G170:G172"/>
    <mergeCell ref="A167:A169"/>
    <mergeCell ref="B167:B169"/>
    <mergeCell ref="C167:C169"/>
    <mergeCell ref="D167:D169"/>
    <mergeCell ref="E167:E169"/>
    <mergeCell ref="F167:F169"/>
    <mergeCell ref="G167:G169"/>
    <mergeCell ref="A176:A178"/>
    <mergeCell ref="B176:B178"/>
    <mergeCell ref="C176:C178"/>
    <mergeCell ref="D176:D178"/>
    <mergeCell ref="E176:E178"/>
    <mergeCell ref="F176:F178"/>
    <mergeCell ref="G176:G178"/>
    <mergeCell ref="A173:A175"/>
    <mergeCell ref="B173:B175"/>
    <mergeCell ref="C173:C175"/>
    <mergeCell ref="D173:D175"/>
    <mergeCell ref="E173:E175"/>
    <mergeCell ref="F173:F175"/>
    <mergeCell ref="G173:G175"/>
    <mergeCell ref="A182:A184"/>
    <mergeCell ref="B182:B184"/>
    <mergeCell ref="C182:C184"/>
    <mergeCell ref="D182:D184"/>
    <mergeCell ref="E182:E184"/>
    <mergeCell ref="F182:F184"/>
    <mergeCell ref="G182:G184"/>
    <mergeCell ref="A179:A181"/>
    <mergeCell ref="B179:B181"/>
    <mergeCell ref="C179:C181"/>
    <mergeCell ref="D179:D181"/>
    <mergeCell ref="E179:E181"/>
    <mergeCell ref="F179:F181"/>
    <mergeCell ref="G179:G181"/>
    <mergeCell ref="A188:A190"/>
    <mergeCell ref="B188:B190"/>
    <mergeCell ref="C188:C190"/>
    <mergeCell ref="D188:D190"/>
    <mergeCell ref="E188:E190"/>
    <mergeCell ref="F188:F190"/>
    <mergeCell ref="G188:G190"/>
    <mergeCell ref="A185:A187"/>
    <mergeCell ref="B185:B187"/>
    <mergeCell ref="C185:C187"/>
    <mergeCell ref="D185:D187"/>
    <mergeCell ref="E185:E187"/>
    <mergeCell ref="F185:F187"/>
    <mergeCell ref="G185:G187"/>
    <mergeCell ref="A194:A196"/>
    <mergeCell ref="B194:B196"/>
    <mergeCell ref="C194:C196"/>
    <mergeCell ref="D194:D196"/>
    <mergeCell ref="E194:E196"/>
    <mergeCell ref="F194:F196"/>
    <mergeCell ref="G194:G196"/>
    <mergeCell ref="A191:A193"/>
    <mergeCell ref="B191:B193"/>
    <mergeCell ref="C191:C193"/>
    <mergeCell ref="D191:D193"/>
    <mergeCell ref="E191:E193"/>
    <mergeCell ref="F191:F193"/>
    <mergeCell ref="G191:G193"/>
    <mergeCell ref="A200:A202"/>
    <mergeCell ref="B200:B202"/>
    <mergeCell ref="C200:C202"/>
    <mergeCell ref="D200:D202"/>
    <mergeCell ref="E200:E202"/>
    <mergeCell ref="F200:F202"/>
    <mergeCell ref="G200:G202"/>
    <mergeCell ref="A197:A199"/>
    <mergeCell ref="B197:B199"/>
    <mergeCell ref="C197:C199"/>
    <mergeCell ref="D197:D199"/>
    <mergeCell ref="E197:E199"/>
    <mergeCell ref="F197:F199"/>
    <mergeCell ref="G197:G199"/>
  </mergeCells>
  <conditionalFormatting sqref="D11:D13">
    <cfRule type="containsText" dxfId="5" priority="166" operator="containsText" text="PATOUX">
      <formula>NOT(ISERROR(SEARCH("PATOUX",D11)))</formula>
    </cfRule>
  </conditionalFormatting>
  <conditionalFormatting sqref="J41:O42 J54:O54 J60:O60 J63:O63 J84:O84 A1:O40 A43:O53 A41:H42 A54:H54 A61:O62 A60:H60 A55:O59 A64:O80 A63:H63 A85:O202 A84:H84 A82:O83 A81:N81">
    <cfRule type="containsText" dxfId="4" priority="162" operator="containsText" text="Répar'Store">
      <formula>NOT(ISERROR(SEARCH("Répar'Store",A1)))</formula>
    </cfRule>
    <cfRule type="containsText" dxfId="3" priority="163" operator="containsText" text="NEAU">
      <formula>NOT(ISERROR(SEARCH("NEAU",A1)))</formula>
    </cfRule>
    <cfRule type="containsText" dxfId="2" priority="164" operator="containsText" text="FPC">
      <formula>NOT(ISERROR(SEARCH("FPC",A1)))</formula>
    </cfRule>
    <cfRule type="containsText" dxfId="1" priority="165" operator="containsText" text="PATOUX">
      <formula>NOT(ISERROR(SEARCH("PATOUX",A1)))</formula>
    </cfRule>
  </conditionalFormatting>
  <conditionalFormatting sqref="L160">
    <cfRule type="containsText" dxfId="0" priority="1" operator="containsText" text="Bonnenfant">
      <formula>NOT(ISERROR(SEARCH("Bonnenfant",L160)))</formula>
    </cfRule>
  </conditionalFormatting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gilles</cp:lastModifiedBy>
  <dcterms:created xsi:type="dcterms:W3CDTF">2022-10-19T13:12:45Z</dcterms:created>
  <dcterms:modified xsi:type="dcterms:W3CDTF">2022-12-07T16:05:02Z</dcterms:modified>
</cp:coreProperties>
</file>