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D787AD73-DF1E-4639-9A9C-24EFE88B19D5}" xr6:coauthVersionLast="47" xr6:coauthVersionMax="47" xr10:uidLastSave="{00000000-0000-0000-0000-000000000000}"/>
  <bookViews>
    <workbookView xWindow="-108" yWindow="-108" windowWidth="23256" windowHeight="12576" xr2:uid="{30A12603-6FB1-4E7D-AE27-482766650208}"/>
  </bookViews>
  <sheets>
    <sheet name="Feuil2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20" i="2" l="1" a="1"/>
  <c r="P20" i="2" s="1"/>
  <c r="Q20" i="2" a="1"/>
  <c r="Q20" i="2"/>
  <c r="P21" i="2" a="1"/>
  <c r="P21" i="2" s="1"/>
  <c r="Q21" i="2" a="1"/>
  <c r="Q21" i="2"/>
  <c r="P22" i="2" a="1"/>
  <c r="P22" i="2" s="1"/>
  <c r="Q22" i="2" a="1"/>
  <c r="Q22" i="2"/>
  <c r="P23" i="2" a="1"/>
  <c r="P23" i="2" s="1"/>
  <c r="Q23" i="2" a="1"/>
  <c r="Q23" i="2"/>
  <c r="P24" i="2" a="1"/>
  <c r="P24" i="2" s="1"/>
  <c r="Q24" i="2" a="1"/>
  <c r="Q24" i="2"/>
  <c r="P25" i="2" a="1"/>
  <c r="P25" i="2" s="1"/>
  <c r="Q25" i="2" a="1"/>
  <c r="Q25" i="2"/>
  <c r="P26" i="2" a="1"/>
  <c r="P26" i="2" s="1"/>
  <c r="Q26" i="2" a="1"/>
  <c r="Q26" i="2"/>
  <c r="P27" i="2" a="1"/>
  <c r="P27" i="2" s="1"/>
  <c r="Q27" i="2" a="1"/>
  <c r="Q27" i="2" s="1"/>
  <c r="S20" i="2" a="1"/>
  <c r="S20" i="2" s="1"/>
  <c r="S21" i="2" a="1"/>
  <c r="S21" i="2"/>
  <c r="S22" i="2" a="1"/>
  <c r="S22" i="2" s="1"/>
  <c r="S23" i="2" a="1"/>
  <c r="S23" i="2"/>
  <c r="S24" i="2" a="1"/>
  <c r="S24" i="2" s="1"/>
  <c r="S25" i="2" a="1"/>
  <c r="S25" i="2"/>
  <c r="S26" i="2" a="1"/>
  <c r="S26" i="2" s="1"/>
  <c r="S27" i="2" a="1"/>
  <c r="S27" i="2" s="1"/>
  <c r="R21" i="2" a="1"/>
  <c r="R21" i="2" s="1"/>
  <c r="R22" i="2" a="1"/>
  <c r="R22" i="2"/>
  <c r="R23" i="2" a="1"/>
  <c r="R23" i="2" s="1"/>
  <c r="R24" i="2" a="1"/>
  <c r="R24" i="2"/>
  <c r="R25" i="2" a="1"/>
  <c r="R25" i="2" s="1"/>
  <c r="R26" i="2" a="1"/>
  <c r="R26" i="2" s="1"/>
  <c r="R27" i="2" a="1"/>
  <c r="R27" i="2" s="1"/>
  <c r="R20" i="2" a="1"/>
  <c r="R20" i="2" s="1"/>
  <c r="A21" i="2" a="1"/>
  <c r="A21" i="2" s="1"/>
  <c r="A22" i="2" a="1"/>
  <c r="A22" i="2"/>
  <c r="A23" i="2" a="1"/>
  <c r="A23" i="2" s="1"/>
  <c r="A24" i="2" a="1"/>
  <c r="A24" i="2"/>
  <c r="A25" i="2" a="1"/>
  <c r="A25" i="2" s="1"/>
  <c r="A26" i="2" a="1"/>
  <c r="A26" i="2"/>
  <c r="A27" i="2" a="1"/>
  <c r="A27" i="2" s="1"/>
  <c r="A28" i="2" a="1"/>
  <c r="A28" i="2"/>
  <c r="A29" i="2" a="1"/>
  <c r="A29" i="2" s="1"/>
  <c r="A30" i="2" a="1"/>
  <c r="A30" i="2"/>
  <c r="A31" i="2" a="1"/>
  <c r="A31" i="2" s="1"/>
  <c r="A32" i="2" a="1"/>
  <c r="A32" i="2"/>
  <c r="A33" i="2" a="1"/>
  <c r="A33" i="2" s="1"/>
  <c r="A34" i="2" a="1"/>
  <c r="A34" i="2"/>
  <c r="A35" i="2" a="1"/>
  <c r="A35" i="2" s="1"/>
  <c r="A36" i="2" a="1"/>
  <c r="A36" i="2"/>
  <c r="A37" i="2" a="1"/>
  <c r="A37" i="2" s="1"/>
  <c r="A38" i="2" a="1"/>
  <c r="A38" i="2"/>
  <c r="A39" i="2" a="1"/>
  <c r="A39" i="2" s="1"/>
  <c r="A40" i="2" a="1"/>
  <c r="A40" i="2"/>
  <c r="A41" i="2" a="1"/>
  <c r="A41" i="2" s="1"/>
  <c r="A42" i="2" a="1"/>
  <c r="A42" i="2" s="1"/>
  <c r="A43" i="2" a="1"/>
  <c r="A43" i="2" s="1"/>
  <c r="A44" i="2" a="1"/>
  <c r="A44" i="2" s="1"/>
  <c r="A45" i="2" a="1"/>
  <c r="A45" i="2" s="1"/>
  <c r="A46" i="2" a="1"/>
  <c r="A46" i="2"/>
  <c r="A47" i="2" a="1"/>
  <c r="A47" i="2" s="1"/>
  <c r="A48" i="2" a="1"/>
  <c r="A48" i="2"/>
  <c r="A49" i="2" a="1"/>
  <c r="A49" i="2" s="1"/>
  <c r="A50" i="2" a="1"/>
  <c r="A50" i="2"/>
  <c r="A20" i="2" a="1"/>
  <c r="A20" i="2" s="1"/>
  <c r="O20" i="2" a="1"/>
  <c r="O20" i="2" s="1"/>
  <c r="K9" i="2"/>
  <c r="L9" i="2" s="1"/>
  <c r="M9" i="2" s="1"/>
  <c r="N9" i="2" s="1"/>
  <c r="O9" i="2" s="1"/>
  <c r="P9" i="2" s="1"/>
  <c r="Q9" i="2" s="1"/>
  <c r="R9" i="2" s="1"/>
  <c r="S9" i="2" s="1"/>
  <c r="T9" i="2" s="1"/>
  <c r="U9" i="2" s="1"/>
  <c r="K2" i="2"/>
  <c r="L2" i="2" s="1"/>
  <c r="M2" i="2" s="1"/>
  <c r="N2" i="2" s="1"/>
  <c r="O2" i="2" s="1"/>
  <c r="P2" i="2" s="1"/>
  <c r="Q2" i="2" s="1"/>
  <c r="R2" i="2" s="1"/>
  <c r="S2" i="2" s="1"/>
  <c r="T2" i="2" s="1"/>
  <c r="U2" i="2" s="1"/>
  <c r="R4" i="2" a="1"/>
  <c r="J4" i="2" a="1"/>
  <c r="L4" i="2" a="1"/>
  <c r="N4" i="2" a="1"/>
  <c r="P4" i="2" a="1"/>
  <c r="T4" i="2" a="1"/>
  <c r="J5" i="2" a="1"/>
  <c r="L5" i="2" a="1"/>
  <c r="N5" i="2" a="1"/>
  <c r="P5" i="2" a="1"/>
  <c r="R5" i="2" a="1"/>
  <c r="T5" i="2" a="1"/>
  <c r="J6" i="2" a="1"/>
  <c r="L6" i="2" a="1"/>
  <c r="N6" i="2" a="1"/>
  <c r="P6" i="2" a="1"/>
  <c r="R6" i="2" a="1"/>
  <c r="T6" i="2" a="1"/>
  <c r="J7" i="2" a="1"/>
  <c r="L7" i="2" a="1"/>
  <c r="N7" i="2" a="1"/>
  <c r="P7" i="2" a="1"/>
  <c r="R7" i="2" a="1"/>
  <c r="T7" i="2" a="1"/>
  <c r="J8" i="2" a="1"/>
  <c r="P8" i="2" a="1"/>
  <c r="O4" i="2" a="1"/>
  <c r="M5" i="2" a="1"/>
  <c r="S5" i="2" a="1"/>
  <c r="K6" i="2" a="1"/>
  <c r="Q6" i="2" a="1"/>
  <c r="U6" i="2" a="1"/>
  <c r="M7" i="2" a="1"/>
  <c r="Q7" i="2" a="1"/>
  <c r="U7" i="2" a="1"/>
  <c r="K8" i="2" a="1"/>
  <c r="O8" i="2" a="1"/>
  <c r="S8" i="2" a="1"/>
  <c r="L8" i="2" a="1"/>
  <c r="T8" i="2" a="1"/>
  <c r="K4" i="2" a="1"/>
  <c r="M4" i="2" a="1"/>
  <c r="Q4" i="2" a="1"/>
  <c r="S4" i="2" a="1"/>
  <c r="U4" i="2" a="1"/>
  <c r="K5" i="2" a="1"/>
  <c r="O5" i="2" a="1"/>
  <c r="Q5" i="2" a="1"/>
  <c r="U5" i="2" a="1"/>
  <c r="M6" i="2" a="1"/>
  <c r="O6" i="2" a="1"/>
  <c r="S6" i="2" a="1"/>
  <c r="K7" i="2" a="1"/>
  <c r="O7" i="2" a="1"/>
  <c r="S7" i="2" a="1"/>
  <c r="M8" i="2" a="1"/>
  <c r="Q8" i="2" a="1"/>
  <c r="U8" i="2" a="1"/>
  <c r="N8" i="2" a="1"/>
  <c r="R8" i="2" a="1"/>
  <c r="K3" i="2" a="1"/>
  <c r="M3" i="2" a="1"/>
  <c r="O3" i="2" a="1"/>
  <c r="Q3" i="2" a="1"/>
  <c r="S3" i="2" a="1"/>
  <c r="L3" i="2" a="1"/>
  <c r="N3" i="2" a="1"/>
  <c r="P3" i="2" a="1"/>
  <c r="R3" i="2" a="1"/>
  <c r="T3" i="2" a="1"/>
  <c r="U3" i="2" a="1"/>
  <c r="J3" i="2" a="1"/>
  <c r="R4" i="2" l="1"/>
  <c r="R8" i="2"/>
  <c r="N8" i="2"/>
  <c r="U8" i="2"/>
  <c r="Q8" i="2"/>
  <c r="M8" i="2"/>
  <c r="S7" i="2"/>
  <c r="O7" i="2"/>
  <c r="K7" i="2"/>
  <c r="S6" i="2"/>
  <c r="O6" i="2"/>
  <c r="M6" i="2"/>
  <c r="U5" i="2"/>
  <c r="Q5" i="2"/>
  <c r="O5" i="2"/>
  <c r="K5" i="2"/>
  <c r="U4" i="2"/>
  <c r="S4" i="2"/>
  <c r="Q4" i="2"/>
  <c r="M4" i="2"/>
  <c r="K4" i="2"/>
  <c r="T8" i="2"/>
  <c r="L8" i="2"/>
  <c r="S8" i="2"/>
  <c r="O8" i="2"/>
  <c r="K8" i="2"/>
  <c r="U7" i="2"/>
  <c r="Q7" i="2"/>
  <c r="M7" i="2"/>
  <c r="U6" i="2"/>
  <c r="Q6" i="2"/>
  <c r="K6" i="2"/>
  <c r="S5" i="2"/>
  <c r="M5" i="2"/>
  <c r="O4" i="2"/>
  <c r="P8" i="2"/>
  <c r="J8" i="2"/>
  <c r="T7" i="2"/>
  <c r="R7" i="2"/>
  <c r="P7" i="2"/>
  <c r="N7" i="2"/>
  <c r="L7" i="2"/>
  <c r="J7" i="2"/>
  <c r="T6" i="2"/>
  <c r="R6" i="2"/>
  <c r="P6" i="2"/>
  <c r="N6" i="2"/>
  <c r="L6" i="2"/>
  <c r="J6" i="2"/>
  <c r="T5" i="2"/>
  <c r="R5" i="2"/>
  <c r="P5" i="2"/>
  <c r="N5" i="2"/>
  <c r="L5" i="2"/>
  <c r="J5" i="2"/>
  <c r="T4" i="2"/>
  <c r="P4" i="2"/>
  <c r="N4" i="2"/>
  <c r="L4" i="2"/>
  <c r="J4" i="2"/>
  <c r="U3" i="2"/>
  <c r="T3" i="2"/>
  <c r="R3" i="2"/>
  <c r="P3" i="2"/>
  <c r="P10" i="2" s="1"/>
  <c r="N3" i="2"/>
  <c r="L3" i="2"/>
  <c r="S3" i="2"/>
  <c r="Q3" i="2"/>
  <c r="Q10" i="2" s="1"/>
  <c r="O3" i="2"/>
  <c r="M3" i="2"/>
  <c r="K3" i="2"/>
  <c r="J3" i="2"/>
  <c r="J10" i="2" s="1"/>
  <c r="K10" i="2" l="1"/>
  <c r="R10" i="2"/>
  <c r="M10" i="2"/>
  <c r="L10" i="2"/>
  <c r="T10" i="2"/>
  <c r="S10" i="2"/>
  <c r="O10" i="2"/>
  <c r="N10" i="2"/>
  <c r="U10" i="2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<sst xmlns="http://schemas.openxmlformats.org/spreadsheetml/2006/main" count="147" uniqueCount="22">
  <si>
    <t>NOUVEAU REGIME</t>
  </si>
  <si>
    <t>A PARTIR DU</t>
  </si>
  <si>
    <t>JUSQU'AU</t>
  </si>
  <si>
    <t>28Hrs</t>
  </si>
  <si>
    <t>40Hrs</t>
  </si>
  <si>
    <t>20Hrs</t>
  </si>
  <si>
    <t>35Hrs</t>
  </si>
  <si>
    <t>Agent 1</t>
  </si>
  <si>
    <t>Agent</t>
  </si>
  <si>
    <t>régime De Base</t>
  </si>
  <si>
    <t>Agent 6</t>
  </si>
  <si>
    <t>Agent 7</t>
  </si>
  <si>
    <t>Agent 9</t>
  </si>
  <si>
    <t>Agent 4</t>
  </si>
  <si>
    <t>Agent 8</t>
  </si>
  <si>
    <t>Agent 5</t>
  </si>
  <si>
    <t>Bonjour je cherche pour u n agent donné de récupérer la derniére ligne en se basant sur la date dé début (colonne E)</t>
  </si>
  <si>
    <t>Agent 2</t>
  </si>
  <si>
    <t>résultat recherché</t>
  </si>
  <si>
    <t>Résultat recherché</t>
  </si>
  <si>
    <t>dans un 1er temps je cherche pour une date donné a avoir le régime horaire d'un agent donné en prenant en compte da date de début et de fin</t>
  </si>
  <si>
    <t>tulipe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</si>
</sst>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[$-F800]dddd\,\ mmmm\ dd\,\ yyyy"/>
  </numFmts>
  <fonts count="7" x14ac:knownFonts="1">
    <font>
      <sz val="11"/>
      <color theme="1"/>
      <name val="Calibri"/>
      <family val="2"/>
      <scheme val="minor"/>
    </font>
    <font>
      <sz val="10"/>
      <color rgb="FFFFFFFF"/>
      <name val="Calibri"/>
      <family val="2"/>
    </font>
    <font>
      <sz val="10"/>
      <color rgb="FFFFFFFF"/>
      <name val="Calibri"/>
      <family val="2"/>
      <scheme val="minor"/>
    </font>
    <font>
      <sz val="10"/>
      <color rgb="FF1F497D"/>
      <name val="Calibri"/>
      <family val="2"/>
    </font>
    <font>
      <b/>
      <sz val="8"/>
      <color rgb="FF16365C"/>
      <name val="Arial"/>
      <family val="2"/>
    </font>
    <font>
      <b/>
      <sz val="8"/>
      <color rgb="FF333F4F"/>
      <name val="Arial"/>
      <family val="2"/>
    </font>
    <font>
      <b/>
      <sz val="8"/>
      <color rgb="FF1F4E7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6" fillId="4" borderId="1" xfId="0" applyNumberFormat="1" applyFont="1" applyFill="1" applyBorder="1" applyAlignment="1">
      <alignment horizontal="center" vertical="center"/>
    </xf>
    <xf numFmtId="14" fontId="0" fillId="0" borderId="0" xfId="0" applyNumberFormat="1"/>
    <xf numFmtId="0" fontId="4" fillId="3" borderId="1" xfId="0" applyFont="1" applyFill="1" applyBorder="1" applyAlignment="1">
      <alignment horizontal="center" vertical="center"/>
    </xf>
    <xf numFmtId="0" fontId="0" fillId="5" borderId="0" xfId="0" applyFill="1" applyAlignment="1">
      <alignment horizontal="center" wrapText="1"/>
    </xf>
    <xf numFmtId="0" fontId="0" fillId="3" borderId="2" xfId="0" applyFill="1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165" fontId="0" fillId="0" borderId="0" xfId="0" applyNumberFormat="1"/>
    <xf numFmtId="0" fontId="3" fillId="0" borderId="3" xfId="0" applyFont="1" applyBorder="1" applyAlignment="1">
      <alignment horizontal="center" vertical="center"/>
    </xf>
    <xf numFmtId="0" fontId="0" fillId="0" borderId="1" xfId="0" applyFill="1" applyBorder="1"/>
    <xf numFmtId="14" fontId="0" fillId="0" borderId="1" xfId="0" applyNumberFormat="1" applyFill="1" applyBorder="1"/>
    <xf numFmtId="0" fontId="0" fillId="6" borderId="1" xfId="0" applyFill="1" applyBorder="1"/>
    <xf numFmtId="14" fontId="0" fillId="6" borderId="1" xfId="0" applyNumberForma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22E11B-9208-476F-8142-69417379B7EE}">
  <dimension ref="A2:U50"/>
  <sheetViews>
    <sheetView tabSelected="1" topLeftCell="A20" zoomScale="80" zoomScaleNormal="80" workbookViewId="0">
      <selection activeCell="T25" sqref="T25"/>
    </sheetView>
  </sheetViews>
  <sheetFormatPr baseColWidth="10" defaultRowHeight="14.4" x14ac:dyDescent="0.3"/>
  <cols>
    <col min="12" max="12" width="13.33203125" customWidth="1"/>
  </cols>
  <sheetData>
    <row r="2" spans="1:21" ht="27.6" x14ac:dyDescent="0.3">
      <c r="B2" s="4" t="s">
        <v>8</v>
      </c>
      <c r="C2" s="4" t="s">
        <v>9</v>
      </c>
      <c r="D2" s="4" t="s">
        <v>0</v>
      </c>
      <c r="E2" s="5" t="s">
        <v>1</v>
      </c>
      <c r="F2" s="5" t="s">
        <v>2</v>
      </c>
      <c r="H2" s="12" t="s">
        <v>19</v>
      </c>
      <c r="J2" s="8">
        <v>44732</v>
      </c>
      <c r="K2" s="8">
        <f>J2+7</f>
        <v>44739</v>
      </c>
      <c r="L2" s="13">
        <f t="shared" ref="L2:U2" si="0">K2+7</f>
        <v>44746</v>
      </c>
      <c r="M2" s="8">
        <f t="shared" si="0"/>
        <v>44753</v>
      </c>
      <c r="N2" s="8">
        <f t="shared" si="0"/>
        <v>44760</v>
      </c>
      <c r="O2" s="8">
        <f t="shared" si="0"/>
        <v>44767</v>
      </c>
      <c r="P2" s="8">
        <f t="shared" si="0"/>
        <v>44774</v>
      </c>
      <c r="Q2" s="8">
        <f t="shared" si="0"/>
        <v>44781</v>
      </c>
      <c r="R2" s="8">
        <f t="shared" si="0"/>
        <v>44788</v>
      </c>
      <c r="S2" s="8">
        <f t="shared" si="0"/>
        <v>44795</v>
      </c>
      <c r="T2" s="8">
        <f t="shared" si="0"/>
        <v>44802</v>
      </c>
      <c r="U2" s="8">
        <f t="shared" si="0"/>
        <v>44809</v>
      </c>
    </row>
    <row r="3" spans="1:21" x14ac:dyDescent="0.3">
      <c r="A3">
        <v>1</v>
      </c>
      <c r="B3" s="6" t="s">
        <v>17</v>
      </c>
      <c r="C3" s="9" t="s">
        <v>3</v>
      </c>
      <c r="D3" s="2" t="s">
        <v>4</v>
      </c>
      <c r="E3" s="3">
        <v>44746</v>
      </c>
      <c r="F3" s="3">
        <v>44772</v>
      </c>
      <c r="H3" s="12"/>
      <c r="J3" s="15" t="str" cm="1">
        <f t="array" aca="1" ref="J3" ca="1">IF(ISERROR(MATCH(J$2,ROW(INDIRECT($E3&amp;":"&amp;$F3)),0)),"",SUBSTITUTE($D3,"Hrs","")*1)</f>
        <v/>
      </c>
      <c r="K3" s="15" t="str" cm="1">
        <f t="array" aca="1" ref="K3" ca="1">IF(ISERROR(MATCH(K$2,ROW(INDIRECT($E3&amp;":"&amp;$F3)),0)),"",SUBSTITUTE($D3,"Hrs","")*1)</f>
        <v/>
      </c>
      <c r="L3" s="15" cm="1">
        <f t="array" aca="1" ref="L3" ca="1">IF(ISERROR(MATCH(L$2,ROW(INDIRECT($E3&amp;":"&amp;$F3)),0)),"",SUBSTITUTE($D3,"Hrs","")*1)</f>
        <v>40</v>
      </c>
      <c r="M3" s="15" cm="1">
        <f t="array" aca="1" ref="M3" ca="1">IF(ISERROR(MATCH(M$2,ROW(INDIRECT($E3&amp;":"&amp;$F3)),0)),"",SUBSTITUTE($D3,"Hrs","")*1)</f>
        <v>40</v>
      </c>
      <c r="N3" s="15" cm="1">
        <f t="array" aca="1" ref="N3" ca="1">IF(ISERROR(MATCH(N$2,ROW(INDIRECT($E3&amp;":"&amp;$F3)),0)),"",SUBSTITUTE($D3,"Hrs","")*1)</f>
        <v>40</v>
      </c>
      <c r="O3" s="15" cm="1">
        <f t="array" aca="1" ref="O3" ca="1">IF(ISERROR(MATCH(O$2,ROW(INDIRECT($E3&amp;":"&amp;$F3)),0)),"",SUBSTITUTE($D3,"Hrs","")*1)</f>
        <v>40</v>
      </c>
      <c r="P3" s="15" t="str" cm="1">
        <f t="array" aca="1" ref="P3" ca="1">IF(ISERROR(MATCH(P$2,ROW(INDIRECT($E3&amp;":"&amp;$F3)),0)),"",SUBSTITUTE($D3,"Hrs","")*1)</f>
        <v/>
      </c>
      <c r="Q3" s="15" t="str" cm="1">
        <f t="array" aca="1" ref="Q3" ca="1">IF(ISERROR(MATCH(Q$2,ROW(INDIRECT($E3&amp;":"&amp;$F3)),0)),"",SUBSTITUTE($D3,"Hrs","")*1)</f>
        <v/>
      </c>
      <c r="R3" s="15" t="str" cm="1">
        <f t="array" aca="1" ref="R3" ca="1">IF(ISERROR(MATCH(R$2,ROW(INDIRECT($E3&amp;":"&amp;$F3)),0)),"",SUBSTITUTE($D3,"Hrs","")*1)</f>
        <v/>
      </c>
      <c r="S3" s="15" t="str" cm="1">
        <f t="array" aca="1" ref="S3" ca="1">IF(ISERROR(MATCH(S$2,ROW(INDIRECT($E3&amp;":"&amp;$F3)),0)),"",SUBSTITUTE($D3,"Hrs","")*1)</f>
        <v/>
      </c>
      <c r="T3" s="15" t="str" cm="1">
        <f t="array" aca="1" ref="T3" ca="1">IF(ISERROR(MATCH(T$2,ROW(INDIRECT($E3&amp;":"&amp;$F3)),0)),"",SUBSTITUTE($D3,"Hrs","")*1)</f>
        <v/>
      </c>
      <c r="U3" s="15" t="str" cm="1">
        <f t="array" aca="1" ref="U3" ca="1">IF(ISERROR(MATCH(U$2,ROW(INDIRECT($E3&amp;":"&amp;$F3)),0)),"",SUBSTITUTE($D3,"Hrs","")*1)</f>
        <v/>
      </c>
    </row>
    <row r="4" spans="1:21" x14ac:dyDescent="0.3">
      <c r="A4">
        <v>2</v>
      </c>
      <c r="B4" s="6" t="s">
        <v>17</v>
      </c>
      <c r="C4" s="9" t="s">
        <v>3</v>
      </c>
      <c r="D4" s="2" t="s">
        <v>6</v>
      </c>
      <c r="E4" s="7">
        <v>44753</v>
      </c>
      <c r="F4" s="7">
        <v>44787</v>
      </c>
      <c r="H4" s="12"/>
      <c r="J4" s="15" t="str" cm="1">
        <f t="array" aca="1" ref="J4" ca="1">IF(ISERROR(MATCH(J$2,ROW(INDIRECT($E4&amp;":"&amp;$F4)),0)),"",SUBSTITUTE($D4,"Hrs","")*1)</f>
        <v/>
      </c>
      <c r="K4" s="15" t="str" cm="1">
        <f t="array" aca="1" ref="K4" ca="1">IF(ISERROR(MATCH(K$2,ROW(INDIRECT($E4&amp;":"&amp;$F4)),0)),"",SUBSTITUTE($D4,"Hrs","")*1)</f>
        <v/>
      </c>
      <c r="L4" s="15" t="str" cm="1">
        <f t="array" aca="1" ref="L4" ca="1">IF(ISERROR(MATCH(L$2,ROW(INDIRECT($E4&amp;":"&amp;$F4)),0)),"",SUBSTITUTE($D4,"Hrs","")*1)</f>
        <v/>
      </c>
      <c r="M4" s="15" cm="1">
        <f t="array" aca="1" ref="M4" ca="1">IF(ISERROR(MATCH(M$2,ROW(INDIRECT($E4&amp;":"&amp;$F4)),0)),"",SUBSTITUTE($D4,"Hrs","")*1)</f>
        <v>35</v>
      </c>
      <c r="N4" s="15" cm="1">
        <f t="array" aca="1" ref="N4" ca="1">IF(ISERROR(MATCH(N$2,ROW(INDIRECT($E4&amp;":"&amp;$F4)),0)),"",SUBSTITUTE($D4,"Hrs","")*1)</f>
        <v>35</v>
      </c>
      <c r="O4" s="15" cm="1">
        <f t="array" aca="1" ref="O4" ca="1">IF(ISERROR(MATCH(O$2,ROW(INDIRECT($E4&amp;":"&amp;$F4)),0)),"",SUBSTITUTE($D4,"Hrs","")*1)</f>
        <v>35</v>
      </c>
      <c r="P4" s="15" cm="1">
        <f t="array" aca="1" ref="P4" ca="1">IF(ISERROR(MATCH(P$2,ROW(INDIRECT($E4&amp;":"&amp;$F4)),0)),"",SUBSTITUTE($D4,"Hrs","")*1)</f>
        <v>35</v>
      </c>
      <c r="Q4" s="15" cm="1">
        <f t="array" aca="1" ref="Q4" ca="1">IF(ISERROR(MATCH(Q$2,ROW(INDIRECT($E4&amp;":"&amp;$F4)),0)),"",SUBSTITUTE($D4,"Hrs","")*1)</f>
        <v>35</v>
      </c>
      <c r="R4" s="15" t="str" cm="1">
        <f t="array" aca="1" ref="R4" ca="1">IF(ISERROR(MATCH(R$2,ROW(INDIRECT($E4&amp;":"&amp;$F4)),0)),"",SUBSTITUTE($D4,"Hrs","")*1)</f>
        <v/>
      </c>
      <c r="S4" s="15" t="str" cm="1">
        <f t="array" aca="1" ref="S4" ca="1">IF(ISERROR(MATCH(S$2,ROW(INDIRECT($E4&amp;":"&amp;$F4)),0)),"",SUBSTITUTE($D4,"Hrs","")*1)</f>
        <v/>
      </c>
      <c r="T4" s="15" t="str" cm="1">
        <f t="array" aca="1" ref="T4" ca="1">IF(ISERROR(MATCH(T$2,ROW(INDIRECT($E4&amp;":"&amp;$F4)),0)),"",SUBSTITUTE($D4,"Hrs","")*1)</f>
        <v/>
      </c>
      <c r="U4" s="15" t="str" cm="1">
        <f t="array" aca="1" ref="U4" ca="1">IF(ISERROR(MATCH(U$2,ROW(INDIRECT($E4&amp;":"&amp;$F4)),0)),"",SUBSTITUTE($D4,"Hrs","")*1)</f>
        <v/>
      </c>
    </row>
    <row r="5" spans="1:21" x14ac:dyDescent="0.3">
      <c r="A5">
        <v>3</v>
      </c>
      <c r="B5" s="6" t="s">
        <v>17</v>
      </c>
      <c r="C5" s="9" t="s">
        <v>3</v>
      </c>
      <c r="D5" s="2" t="s">
        <v>5</v>
      </c>
      <c r="E5" s="7">
        <v>44767</v>
      </c>
      <c r="F5" s="7">
        <v>44780</v>
      </c>
      <c r="H5" s="12"/>
      <c r="J5" s="15" t="str" cm="1">
        <f t="array" aca="1" ref="J5" ca="1">IF(ISERROR(MATCH(J$2,ROW(INDIRECT($E5&amp;":"&amp;$F5)),0)),"",SUBSTITUTE($D5,"Hrs","")*1)</f>
        <v/>
      </c>
      <c r="K5" s="15" t="str" cm="1">
        <f t="array" aca="1" ref="K5" ca="1">IF(ISERROR(MATCH(K$2,ROW(INDIRECT($E5&amp;":"&amp;$F5)),0)),"",SUBSTITUTE($D5,"Hrs","")*1)</f>
        <v/>
      </c>
      <c r="L5" s="15" t="str" cm="1">
        <f t="array" aca="1" ref="L5" ca="1">IF(ISERROR(MATCH(L$2,ROW(INDIRECT($E5&amp;":"&amp;$F5)),0)),"",SUBSTITUTE($D5,"Hrs","")*1)</f>
        <v/>
      </c>
      <c r="M5" s="15" t="str" cm="1">
        <f t="array" aca="1" ref="M5" ca="1">IF(ISERROR(MATCH(M$2,ROW(INDIRECT($E5&amp;":"&amp;$F5)),0)),"",SUBSTITUTE($D5,"Hrs","")*1)</f>
        <v/>
      </c>
      <c r="N5" s="15" t="str" cm="1">
        <f t="array" aca="1" ref="N5" ca="1">IF(ISERROR(MATCH(N$2,ROW(INDIRECT($E5&amp;":"&amp;$F5)),0)),"",SUBSTITUTE($D5,"Hrs","")*1)</f>
        <v/>
      </c>
      <c r="O5" s="15" cm="1">
        <f t="array" aca="1" ref="O5" ca="1">IF(ISERROR(MATCH(O$2,ROW(INDIRECT($E5&amp;":"&amp;$F5)),0)),"",SUBSTITUTE($D5,"Hrs","")*1)</f>
        <v>20</v>
      </c>
      <c r="P5" s="15" cm="1">
        <f t="array" aca="1" ref="P5" ca="1">IF(ISERROR(MATCH(P$2,ROW(INDIRECT($E5&amp;":"&amp;$F5)),0)),"",SUBSTITUTE($D5,"Hrs","")*1)</f>
        <v>20</v>
      </c>
      <c r="Q5" s="15" t="str" cm="1">
        <f t="array" aca="1" ref="Q5" ca="1">IF(ISERROR(MATCH(Q$2,ROW(INDIRECT($E5&amp;":"&amp;$F5)),0)),"",SUBSTITUTE($D5,"Hrs","")*1)</f>
        <v/>
      </c>
      <c r="R5" s="15" t="str" cm="1">
        <f t="array" aca="1" ref="R5" ca="1">IF(ISERROR(MATCH(R$2,ROW(INDIRECT($E5&amp;":"&amp;$F5)),0)),"",SUBSTITUTE($D5,"Hrs","")*1)</f>
        <v/>
      </c>
      <c r="S5" s="15" t="str" cm="1">
        <f t="array" aca="1" ref="S5" ca="1">IF(ISERROR(MATCH(S$2,ROW(INDIRECT($E5&amp;":"&amp;$F5)),0)),"",SUBSTITUTE($D5,"Hrs","")*1)</f>
        <v/>
      </c>
      <c r="T5" s="15" t="str" cm="1">
        <f t="array" aca="1" ref="T5" ca="1">IF(ISERROR(MATCH(T$2,ROW(INDIRECT($E5&amp;":"&amp;$F5)),0)),"",SUBSTITUTE($D5,"Hrs","")*1)</f>
        <v/>
      </c>
      <c r="U5" s="15" t="str" cm="1">
        <f t="array" aca="1" ref="U5" ca="1">IF(ISERROR(MATCH(U$2,ROW(INDIRECT($E5&amp;":"&amp;$F5)),0)),"",SUBSTITUTE($D5,"Hrs","")*1)</f>
        <v/>
      </c>
    </row>
    <row r="6" spans="1:21" x14ac:dyDescent="0.3">
      <c r="H6" s="12"/>
      <c r="J6" s="15" t="str" cm="1">
        <f t="array" aca="1" ref="J6" ca="1">IF(ISERROR(MATCH(J$2,ROW(INDIRECT($E6&amp;":"&amp;$F6)),0)),"",SUBSTITUTE($D6,"Hrs","")*1)</f>
        <v/>
      </c>
      <c r="K6" s="15" t="str" cm="1">
        <f t="array" aca="1" ref="K6" ca="1">IF(ISERROR(MATCH(K$2,ROW(INDIRECT($E6&amp;":"&amp;$F6)),0)),"",SUBSTITUTE($D6,"Hrs","")*1)</f>
        <v/>
      </c>
      <c r="L6" s="15" t="str" cm="1">
        <f t="array" aca="1" ref="L6" ca="1">IF(ISERROR(MATCH(L$2,ROW(INDIRECT($E6&amp;":"&amp;$F6)),0)),"",SUBSTITUTE($D6,"Hrs","")*1)</f>
        <v/>
      </c>
      <c r="M6" s="15" t="str" cm="1">
        <f t="array" aca="1" ref="M6" ca="1">IF(ISERROR(MATCH(M$2,ROW(INDIRECT($E6&amp;":"&amp;$F6)),0)),"",SUBSTITUTE($D6,"Hrs","")*1)</f>
        <v/>
      </c>
      <c r="N6" s="15" t="str" cm="1">
        <f t="array" aca="1" ref="N6" ca="1">IF(ISERROR(MATCH(N$2,ROW(INDIRECT($E6&amp;":"&amp;$F6)),0)),"",SUBSTITUTE($D6,"Hrs","")*1)</f>
        <v/>
      </c>
      <c r="O6" s="15" t="str" cm="1">
        <f t="array" aca="1" ref="O6" ca="1">IF(ISERROR(MATCH(O$2,ROW(INDIRECT($E6&amp;":"&amp;$F6)),0)),"",SUBSTITUTE($D6,"Hrs","")*1)</f>
        <v/>
      </c>
      <c r="P6" s="15" t="str" cm="1">
        <f t="array" aca="1" ref="P6" ca="1">IF(ISERROR(MATCH(P$2,ROW(INDIRECT($E6&amp;":"&amp;$F6)),0)),"",SUBSTITUTE($D6,"Hrs","")*1)</f>
        <v/>
      </c>
      <c r="Q6" s="15" t="str" cm="1">
        <f t="array" aca="1" ref="Q6" ca="1">IF(ISERROR(MATCH(Q$2,ROW(INDIRECT($E6&amp;":"&amp;$F6)),0)),"",SUBSTITUTE($D6,"Hrs","")*1)</f>
        <v/>
      </c>
      <c r="R6" s="15" t="str" cm="1">
        <f t="array" aca="1" ref="R6" ca="1">IF(ISERROR(MATCH(R$2,ROW(INDIRECT($E6&amp;":"&amp;$F6)),0)),"",SUBSTITUTE($D6,"Hrs","")*1)</f>
        <v/>
      </c>
      <c r="S6" s="15" t="str" cm="1">
        <f t="array" aca="1" ref="S6" ca="1">IF(ISERROR(MATCH(S$2,ROW(INDIRECT($E6&amp;":"&amp;$F6)),0)),"",SUBSTITUTE($D6,"Hrs","")*1)</f>
        <v/>
      </c>
      <c r="T6" s="15" t="str" cm="1">
        <f t="array" aca="1" ref="T6" ca="1">IF(ISERROR(MATCH(T$2,ROW(INDIRECT($E6&amp;":"&amp;$F6)),0)),"",SUBSTITUTE($D6,"Hrs","")*1)</f>
        <v/>
      </c>
      <c r="U6" s="15" t="str" cm="1">
        <f t="array" aca="1" ref="U6" ca="1">IF(ISERROR(MATCH(U$2,ROW(INDIRECT($E6&amp;":"&amp;$F6)),0)),"",SUBSTITUTE($D6,"Hrs","")*1)</f>
        <v/>
      </c>
    </row>
    <row r="7" spans="1:21" x14ac:dyDescent="0.3">
      <c r="H7" s="12"/>
      <c r="J7" s="15" t="str" cm="1">
        <f t="array" aca="1" ref="J7" ca="1">IF(ISERROR(MATCH(J$2,ROW(INDIRECT($E7&amp;":"&amp;$F7)),0)),"",SUBSTITUTE($D7,"Hrs","")*1)</f>
        <v/>
      </c>
      <c r="K7" s="15" t="str" cm="1">
        <f t="array" aca="1" ref="K7" ca="1">IF(ISERROR(MATCH(K$2,ROW(INDIRECT($E7&amp;":"&amp;$F7)),0)),"",SUBSTITUTE($D7,"Hrs","")*1)</f>
        <v/>
      </c>
      <c r="L7" s="15" t="str" cm="1">
        <f t="array" aca="1" ref="L7" ca="1">IF(ISERROR(MATCH(L$2,ROW(INDIRECT($E7&amp;":"&amp;$F7)),0)),"",SUBSTITUTE($D7,"Hrs","")*1)</f>
        <v/>
      </c>
      <c r="M7" s="15" t="str" cm="1">
        <f t="array" aca="1" ref="M7" ca="1">IF(ISERROR(MATCH(M$2,ROW(INDIRECT($E7&amp;":"&amp;$F7)),0)),"",SUBSTITUTE($D7,"Hrs","")*1)</f>
        <v/>
      </c>
      <c r="N7" s="15" t="str" cm="1">
        <f t="array" aca="1" ref="N7" ca="1">IF(ISERROR(MATCH(N$2,ROW(INDIRECT($E7&amp;":"&amp;$F7)),0)),"",SUBSTITUTE($D7,"Hrs","")*1)</f>
        <v/>
      </c>
      <c r="O7" s="15" t="str" cm="1">
        <f t="array" aca="1" ref="O7" ca="1">IF(ISERROR(MATCH(O$2,ROW(INDIRECT($E7&amp;":"&amp;$F7)),0)),"",SUBSTITUTE($D7,"Hrs","")*1)</f>
        <v/>
      </c>
      <c r="P7" s="15" t="str" cm="1">
        <f t="array" aca="1" ref="P7" ca="1">IF(ISERROR(MATCH(P$2,ROW(INDIRECT($E7&amp;":"&amp;$F7)),0)),"",SUBSTITUTE($D7,"Hrs","")*1)</f>
        <v/>
      </c>
      <c r="Q7" s="15" t="str" cm="1">
        <f t="array" aca="1" ref="Q7" ca="1">IF(ISERROR(MATCH(Q$2,ROW(INDIRECT($E7&amp;":"&amp;$F7)),0)),"",SUBSTITUTE($D7,"Hrs","")*1)</f>
        <v/>
      </c>
      <c r="R7" s="15" t="str" cm="1">
        <f t="array" aca="1" ref="R7" ca="1">IF(ISERROR(MATCH(R$2,ROW(INDIRECT($E7&amp;":"&amp;$F7)),0)),"",SUBSTITUTE($D7,"Hrs","")*1)</f>
        <v/>
      </c>
      <c r="S7" s="15" t="str" cm="1">
        <f t="array" aca="1" ref="S7" ca="1">IF(ISERROR(MATCH(S$2,ROW(INDIRECT($E7&amp;":"&amp;$F7)),0)),"",SUBSTITUTE($D7,"Hrs","")*1)</f>
        <v/>
      </c>
      <c r="T7" s="15" t="str" cm="1">
        <f t="array" aca="1" ref="T7" ca="1">IF(ISERROR(MATCH(T$2,ROW(INDIRECT($E7&amp;":"&amp;$F7)),0)),"",SUBSTITUTE($D7,"Hrs","")*1)</f>
        <v/>
      </c>
      <c r="U7" s="15" t="str" cm="1">
        <f t="array" aca="1" ref="U7" ca="1">IF(ISERROR(MATCH(U$2,ROW(INDIRECT($E7&amp;":"&amp;$F7)),0)),"",SUBSTITUTE($D7,"Hrs","")*1)</f>
        <v/>
      </c>
    </row>
    <row r="8" spans="1:21" x14ac:dyDescent="0.3">
      <c r="H8" s="12"/>
      <c r="J8" s="15" t="str" cm="1">
        <f t="array" aca="1" ref="J8" ca="1">IF(ISERROR(MATCH(J$2,ROW(INDIRECT($E8&amp;":"&amp;$F8)),0)),"",SUBSTITUTE($D8,"Hrs","")*1)</f>
        <v/>
      </c>
      <c r="K8" s="15" t="str" cm="1">
        <f t="array" aca="1" ref="K8" ca="1">IF(ISERROR(MATCH(K$2,ROW(INDIRECT($E8&amp;":"&amp;$F8)),0)),"",SUBSTITUTE($D8,"Hrs","")*1)</f>
        <v/>
      </c>
      <c r="L8" s="15" t="str" cm="1">
        <f t="array" aca="1" ref="L8" ca="1">IF(ISERROR(MATCH(L$2,ROW(INDIRECT($E8&amp;":"&amp;$F8)),0)),"",SUBSTITUTE($D8,"Hrs","")*1)</f>
        <v/>
      </c>
      <c r="M8" s="15" t="str" cm="1">
        <f t="array" aca="1" ref="M8" ca="1">IF(ISERROR(MATCH(M$2,ROW(INDIRECT($E8&amp;":"&amp;$F8)),0)),"",SUBSTITUTE($D8,"Hrs","")*1)</f>
        <v/>
      </c>
      <c r="N8" s="15" t="str" cm="1">
        <f t="array" aca="1" ref="N8" ca="1">IF(ISERROR(MATCH(N$2,ROW(INDIRECT($E8&amp;":"&amp;$F8)),0)),"",SUBSTITUTE($D8,"Hrs","")*1)</f>
        <v/>
      </c>
      <c r="O8" s="15" t="str" cm="1">
        <f t="array" aca="1" ref="O8" ca="1">IF(ISERROR(MATCH(O$2,ROW(INDIRECT($E8&amp;":"&amp;$F8)),0)),"",SUBSTITUTE($D8,"Hrs","")*1)</f>
        <v/>
      </c>
      <c r="P8" s="15" t="str" cm="1">
        <f t="array" aca="1" ref="P8" ca="1">IF(ISERROR(MATCH(P$2,ROW(INDIRECT($E8&amp;":"&amp;$F8)),0)),"",SUBSTITUTE($D8,"Hrs","")*1)</f>
        <v/>
      </c>
      <c r="Q8" s="15" t="str" cm="1">
        <f t="array" aca="1" ref="Q8" ca="1">IF(ISERROR(MATCH(Q$2,ROW(INDIRECT($E8&amp;":"&amp;$F8)),0)),"",SUBSTITUTE($D8,"Hrs","")*1)</f>
        <v/>
      </c>
      <c r="R8" s="15" t="str" cm="1">
        <f t="array" aca="1" ref="R8" ca="1">IF(ISERROR(MATCH(R$2,ROW(INDIRECT($E8&amp;":"&amp;$F8)),0)),"",SUBSTITUTE($D8,"Hrs","")*1)</f>
        <v/>
      </c>
      <c r="S8" s="15" t="str" cm="1">
        <f t="array" aca="1" ref="S8" ca="1">IF(ISERROR(MATCH(S$2,ROW(INDIRECT($E8&amp;":"&amp;$F8)),0)),"",SUBSTITUTE($D8,"Hrs","")*1)</f>
        <v/>
      </c>
      <c r="T8" s="15" t="str" cm="1">
        <f t="array" aca="1" ref="T8" ca="1">IF(ISERROR(MATCH(T$2,ROW(INDIRECT($E8&amp;":"&amp;$F8)),0)),"",SUBSTITUTE($D8,"Hrs","")*1)</f>
        <v/>
      </c>
      <c r="U8" s="15" t="str" cm="1">
        <f t="array" aca="1" ref="U8" ca="1">IF(ISERROR(MATCH(U$2,ROW(INDIRECT($E8&amp;":"&amp;$F8)),0)),"",SUBSTITUTE($D8,"Hrs","")*1)</f>
        <v/>
      </c>
    </row>
    <row r="9" spans="1:21" x14ac:dyDescent="0.3">
      <c r="H9" s="12"/>
      <c r="J9" s="16">
        <v>44732</v>
      </c>
      <c r="K9" s="16">
        <f>J9+7</f>
        <v>44739</v>
      </c>
      <c r="L9" s="16">
        <f t="shared" ref="L9:U9" si="1">K9+7</f>
        <v>44746</v>
      </c>
      <c r="M9" s="16">
        <f t="shared" si="1"/>
        <v>44753</v>
      </c>
      <c r="N9" s="16">
        <f t="shared" si="1"/>
        <v>44760</v>
      </c>
      <c r="O9" s="16">
        <f t="shared" si="1"/>
        <v>44767</v>
      </c>
      <c r="P9" s="16">
        <f t="shared" si="1"/>
        <v>44774</v>
      </c>
      <c r="Q9" s="16">
        <f t="shared" si="1"/>
        <v>44781</v>
      </c>
      <c r="R9" s="16">
        <f t="shared" si="1"/>
        <v>44788</v>
      </c>
      <c r="S9" s="16">
        <f t="shared" si="1"/>
        <v>44795</v>
      </c>
      <c r="T9" s="16">
        <f t="shared" si="1"/>
        <v>44802</v>
      </c>
      <c r="U9" s="16">
        <f t="shared" si="1"/>
        <v>44809</v>
      </c>
    </row>
    <row r="10" spans="1:21" x14ac:dyDescent="0.3">
      <c r="H10" s="12"/>
      <c r="I10" s="14" t="s">
        <v>17</v>
      </c>
      <c r="J10" s="17">
        <f ca="1">IF(COUNTBLANK(J3:J8)=6,28,MIN(J3:J8))</f>
        <v>28</v>
      </c>
      <c r="K10" s="17">
        <f t="shared" ref="K10:U10" ca="1" si="2">IF(COUNTBLANK(K3:K8)=6,28,MIN(K3:K8))</f>
        <v>28</v>
      </c>
      <c r="L10" s="17">
        <f t="shared" ca="1" si="2"/>
        <v>40</v>
      </c>
      <c r="M10" s="17">
        <f t="shared" ca="1" si="2"/>
        <v>35</v>
      </c>
      <c r="N10" s="17">
        <f t="shared" ca="1" si="2"/>
        <v>35</v>
      </c>
      <c r="O10" s="17">
        <f t="shared" ca="1" si="2"/>
        <v>20</v>
      </c>
      <c r="P10" s="17">
        <f t="shared" ca="1" si="2"/>
        <v>20</v>
      </c>
      <c r="Q10" s="17">
        <f t="shared" ca="1" si="2"/>
        <v>35</v>
      </c>
      <c r="R10" s="17">
        <f t="shared" ca="1" si="2"/>
        <v>28</v>
      </c>
      <c r="S10" s="17">
        <f t="shared" ca="1" si="2"/>
        <v>28</v>
      </c>
      <c r="T10" s="17">
        <f t="shared" ca="1" si="2"/>
        <v>28</v>
      </c>
      <c r="U10" s="17">
        <f t="shared" ca="1" si="2"/>
        <v>28</v>
      </c>
    </row>
    <row r="12" spans="1:21" x14ac:dyDescent="0.3">
      <c r="I12" s="10" t="s">
        <v>20</v>
      </c>
      <c r="J12" s="10"/>
      <c r="K12" s="10"/>
      <c r="L12" s="10"/>
      <c r="M12" s="10"/>
      <c r="N12" s="10"/>
      <c r="O12" s="10"/>
      <c r="P12" s="10"/>
      <c r="Q12" s="10"/>
    </row>
    <row r="13" spans="1:21" x14ac:dyDescent="0.3">
      <c r="I13" s="10"/>
      <c r="J13" s="10"/>
      <c r="K13" s="10"/>
      <c r="L13" s="10"/>
      <c r="M13" s="10"/>
      <c r="N13" s="10"/>
      <c r="O13" s="10"/>
      <c r="P13" s="10"/>
      <c r="Q13" s="10"/>
    </row>
    <row r="14" spans="1:21" x14ac:dyDescent="0.3">
      <c r="I14" s="10"/>
      <c r="J14" s="10"/>
      <c r="K14" s="10"/>
      <c r="L14" s="10"/>
      <c r="M14" s="10"/>
      <c r="N14" s="10"/>
      <c r="O14" s="10"/>
      <c r="P14" s="10"/>
      <c r="Q14" s="10"/>
    </row>
    <row r="19" spans="1:19" ht="27.6" x14ac:dyDescent="0.3">
      <c r="B19" s="4" t="s">
        <v>8</v>
      </c>
      <c r="C19" s="4" t="s">
        <v>9</v>
      </c>
      <c r="D19" s="4" t="s">
        <v>0</v>
      </c>
      <c r="E19" s="5" t="s">
        <v>1</v>
      </c>
      <c r="F19" s="5" t="s">
        <v>2</v>
      </c>
      <c r="I19" s="4" t="s">
        <v>8</v>
      </c>
      <c r="J19" s="4" t="s">
        <v>9</v>
      </c>
      <c r="K19" s="4" t="s">
        <v>0</v>
      </c>
      <c r="L19" s="5" t="s">
        <v>1</v>
      </c>
      <c r="M19" s="5" t="s">
        <v>2</v>
      </c>
      <c r="Q19" t="s">
        <v>21</v>
      </c>
    </row>
    <row r="20" spans="1:19" x14ac:dyDescent="0.3">
      <c r="A20" cm="1">
        <f t="array" ref="A20">ROW(1:1)</f>
        <v>1</v>
      </c>
      <c r="B20" s="6" t="s">
        <v>10</v>
      </c>
      <c r="C20" s="1" t="s">
        <v>3</v>
      </c>
      <c r="D20" s="2" t="s">
        <v>3</v>
      </c>
      <c r="E20" s="3">
        <v>43831</v>
      </c>
      <c r="F20" s="3">
        <v>44139</v>
      </c>
      <c r="H20" s="11" t="s">
        <v>18</v>
      </c>
      <c r="I20" s="6" t="s">
        <v>10</v>
      </c>
      <c r="J20" s="1" t="s">
        <v>3</v>
      </c>
      <c r="K20" s="2" t="s">
        <v>4</v>
      </c>
      <c r="L20" s="3">
        <v>44930</v>
      </c>
      <c r="M20" s="3">
        <v>45013</v>
      </c>
      <c r="O20" s="17" t="str" cm="1">
        <f t="array" ref="O20:O27">_xlfn.UNIQUE(B20:B50)</f>
        <v>Agent 6</v>
      </c>
      <c r="P20" s="18" t="str" cm="1">
        <f t="array" ref="P20">INDEX(C$20:C$50,SUMPRODUCT((($E$20:$E$50=MAX(IF($B$20:$B$50=$O20,$E$20:$E$50,"")))*ROW($B$20:$B$50)))-19)</f>
        <v>28Hrs</v>
      </c>
      <c r="Q20" s="18" t="str" cm="1">
        <f t="array" ref="Q20">INDEX(D$20:D$50,SUMPRODUCT((($E$20:$E$50=MAX(IF($B$20:$B$50=$O20,$E$20:$E$50,"")))*ROW($B$20:$B$50)))-19)</f>
        <v>40Hrs</v>
      </c>
      <c r="R20" s="18" cm="1">
        <f t="array" ref="R20">INDEX(E$20:E$50,SUMPRODUCT((($E$20:$E$50=MAX(IF($B$20:$B$50=$O20,$E$20:$E$50,"")))*ROW($B$20:$B$50)))-19)</f>
        <v>44930</v>
      </c>
      <c r="S20" s="18" cm="1">
        <f t="array" ref="S20">INDEX(F$20:F$50,SUMPRODUCT((($E$20:$E$50=MAX(IF($B$20:$B$50=$O20,$E$20:$E$50,"")))*ROW($B$20:$B$50)))-19)</f>
        <v>45013</v>
      </c>
    </row>
    <row r="21" spans="1:19" x14ac:dyDescent="0.3">
      <c r="A21" cm="1">
        <f t="array" ref="A21">ROW(2:2)</f>
        <v>2</v>
      </c>
      <c r="B21" s="6" t="s">
        <v>11</v>
      </c>
      <c r="C21" s="1" t="s">
        <v>4</v>
      </c>
      <c r="D21" s="2" t="s">
        <v>3</v>
      </c>
      <c r="E21" s="3">
        <v>43472</v>
      </c>
      <c r="F21" s="3">
        <v>43506</v>
      </c>
      <c r="H21" s="11"/>
      <c r="I21" s="6" t="s">
        <v>11</v>
      </c>
      <c r="J21" s="1" t="s">
        <v>4</v>
      </c>
      <c r="K21" s="2" t="s">
        <v>3</v>
      </c>
      <c r="L21" s="3">
        <v>44592</v>
      </c>
      <c r="M21" s="3">
        <v>44619</v>
      </c>
      <c r="O21" s="17" t="str">
        <v>Agent 7</v>
      </c>
      <c r="P21" s="18" t="str" cm="1">
        <f t="array" ref="P21">INDEX(C$20:C$50,SUMPRODUCT((($E$20:$E$50=MAX(IF($B$20:$B$50=$O21,$E$20:$E$50,"")))*ROW($B$20:$B$50)))-19)</f>
        <v>40Hrs</v>
      </c>
      <c r="Q21" s="18" t="str" cm="1">
        <f t="array" ref="Q21">INDEX(D$20:D$50,SUMPRODUCT((($E$20:$E$50=MAX(IF($B$20:$B$50=$O21,$E$20:$E$50,"")))*ROW($B$20:$B$50)))-19)</f>
        <v>28Hrs</v>
      </c>
      <c r="R21" s="18" cm="1">
        <f t="array" ref="R21">INDEX(E$20:E$50,SUMPRODUCT((($E$20:$E$50=MAX(IF($B$20:$B$50=$O21,$E$20:$E$50,"")))*ROW($B$20:$B$50)))-19)</f>
        <v>44592</v>
      </c>
      <c r="S21" s="18" cm="1">
        <f t="array" ref="S21">INDEX(F$20:F$50,SUMPRODUCT((($E$20:$E$50=MAX(IF($B$20:$B$50=$O21,$E$20:$E$50,"")))*ROW($B$20:$B$50)))-19)</f>
        <v>44619</v>
      </c>
    </row>
    <row r="22" spans="1:19" x14ac:dyDescent="0.3">
      <c r="A22" cm="1">
        <f t="array" ref="A22">ROW(3:3)</f>
        <v>3</v>
      </c>
      <c r="B22" s="6" t="s">
        <v>10</v>
      </c>
      <c r="C22" s="1" t="s">
        <v>3</v>
      </c>
      <c r="D22" s="2" t="s">
        <v>4</v>
      </c>
      <c r="E22" s="3">
        <v>44140</v>
      </c>
      <c r="F22" s="3">
        <v>44186</v>
      </c>
      <c r="H22" s="11"/>
      <c r="I22" s="6" t="s">
        <v>12</v>
      </c>
      <c r="J22" s="1" t="s">
        <v>3</v>
      </c>
      <c r="K22" s="2" t="s">
        <v>3</v>
      </c>
      <c r="L22" s="3">
        <v>44950</v>
      </c>
      <c r="M22" s="3">
        <v>45067</v>
      </c>
      <c r="O22" s="17" t="str">
        <v>Agent 9</v>
      </c>
      <c r="P22" s="18" t="str" cm="1">
        <f t="array" ref="P22">INDEX(C$20:C$50,SUMPRODUCT((($E$20:$E$50=MAX(IF($B$20:$B$50=$O22,$E$20:$E$50,"")))*ROW($B$20:$B$50)))-19)</f>
        <v>28Hrs</v>
      </c>
      <c r="Q22" s="18" t="str" cm="1">
        <f t="array" ref="Q22">INDEX(D$20:D$50,SUMPRODUCT((($E$20:$E$50=MAX(IF($B$20:$B$50=$O22,$E$20:$E$50,"")))*ROW($B$20:$B$50)))-19)</f>
        <v>28Hrs</v>
      </c>
      <c r="R22" s="18" cm="1">
        <f t="array" ref="R22">INDEX(E$20:E$50,SUMPRODUCT((($E$20:$E$50=MAX(IF($B$20:$B$50=$O22,$E$20:$E$50,"")))*ROW($B$20:$B$50)))-19)</f>
        <v>44950</v>
      </c>
      <c r="S22" s="18" cm="1">
        <f t="array" ref="S22">INDEX(F$20:F$50,SUMPRODUCT((($E$20:$E$50=MAX(IF($B$20:$B$50=$O22,$E$20:$E$50,"")))*ROW($B$20:$B$50)))-19)</f>
        <v>45067</v>
      </c>
    </row>
    <row r="23" spans="1:19" x14ac:dyDescent="0.3">
      <c r="A23" cm="1">
        <f t="array" ref="A23">ROW(4:4)</f>
        <v>4</v>
      </c>
      <c r="B23" s="6" t="s">
        <v>12</v>
      </c>
      <c r="C23" s="1" t="s">
        <v>3</v>
      </c>
      <c r="D23" s="2" t="s">
        <v>4</v>
      </c>
      <c r="E23" s="3">
        <v>43521</v>
      </c>
      <c r="F23" s="3">
        <v>43562</v>
      </c>
      <c r="H23" s="11"/>
      <c r="I23" s="6" t="s">
        <v>13</v>
      </c>
      <c r="J23" s="1" t="s">
        <v>4</v>
      </c>
      <c r="K23" s="2" t="s">
        <v>3</v>
      </c>
      <c r="L23" s="3">
        <v>44865</v>
      </c>
      <c r="M23" s="3">
        <v>44955</v>
      </c>
      <c r="O23" s="17" t="str">
        <v>Agent 4</v>
      </c>
      <c r="P23" s="18" t="str" cm="1">
        <f t="array" ref="P23">INDEX(C$20:C$50,SUMPRODUCT((($E$20:$E$50=MAX(IF($B$20:$B$50=$O23,$E$20:$E$50,"")))*ROW($B$20:$B$50)))-19)</f>
        <v>40Hrs</v>
      </c>
      <c r="Q23" s="18" t="str" cm="1">
        <f t="array" ref="Q23">INDEX(D$20:D$50,SUMPRODUCT((($E$20:$E$50=MAX(IF($B$20:$B$50=$O23,$E$20:$E$50,"")))*ROW($B$20:$B$50)))-19)</f>
        <v>28Hrs</v>
      </c>
      <c r="R23" s="18" cm="1">
        <f t="array" ref="R23">INDEX(E$20:E$50,SUMPRODUCT((($E$20:$E$50=MAX(IF($B$20:$B$50=$O23,$E$20:$E$50,"")))*ROW($B$20:$B$50)))-19)</f>
        <v>44865</v>
      </c>
      <c r="S23" s="18" cm="1">
        <f t="array" ref="S23">INDEX(F$20:F$50,SUMPRODUCT((($E$20:$E$50=MAX(IF($B$20:$B$50=$O23,$E$20:$E$50,"")))*ROW($B$20:$B$50)))-19)</f>
        <v>44955</v>
      </c>
    </row>
    <row r="24" spans="1:19" x14ac:dyDescent="0.3">
      <c r="A24" cm="1">
        <f t="array" ref="A24">ROW(5:5)</f>
        <v>5</v>
      </c>
      <c r="B24" s="6" t="s">
        <v>12</v>
      </c>
      <c r="C24" s="1" t="s">
        <v>3</v>
      </c>
      <c r="D24" s="2" t="s">
        <v>3</v>
      </c>
      <c r="E24" s="3">
        <v>44950</v>
      </c>
      <c r="F24" s="3">
        <v>45067</v>
      </c>
      <c r="H24" s="11"/>
      <c r="I24" s="6" t="s">
        <v>7</v>
      </c>
      <c r="J24" s="1" t="s">
        <v>3</v>
      </c>
      <c r="K24" s="2" t="s">
        <v>5</v>
      </c>
      <c r="L24" s="3">
        <v>44739</v>
      </c>
      <c r="M24" s="3">
        <v>44801</v>
      </c>
      <c r="O24" s="17" t="str">
        <v>Agent 1</v>
      </c>
      <c r="P24" s="18" t="str" cm="1">
        <f t="array" ref="P24">INDEX(C$20:C$50,SUMPRODUCT((($E$20:$E$50=MAX(IF($B$20:$B$50=$O24,$E$20:$E$50,"")))*ROW($B$20:$B$50)))-19)</f>
        <v>28Hrs</v>
      </c>
      <c r="Q24" s="18" t="str" cm="1">
        <f t="array" ref="Q24">INDEX(D$20:D$50,SUMPRODUCT((($E$20:$E$50=MAX(IF($B$20:$B$50=$O24,$E$20:$E$50,"")))*ROW($B$20:$B$50)))-19)</f>
        <v>20Hrs</v>
      </c>
      <c r="R24" s="18" cm="1">
        <f t="array" ref="R24">INDEX(E$20:E$50,SUMPRODUCT((($E$20:$E$50=MAX(IF($B$20:$B$50=$O24,$E$20:$E$50,"")))*ROW($B$20:$B$50)))-19)</f>
        <v>44739</v>
      </c>
      <c r="S24" s="18" cm="1">
        <f t="array" ref="S24">INDEX(F$20:F$50,SUMPRODUCT((($E$20:$E$50=MAX(IF($B$20:$B$50=$O24,$E$20:$E$50,"")))*ROW($B$20:$B$50)))-19)</f>
        <v>44801</v>
      </c>
    </row>
    <row r="25" spans="1:19" x14ac:dyDescent="0.3">
      <c r="A25" cm="1">
        <f t="array" ref="A25">ROW(6:6)</f>
        <v>6</v>
      </c>
      <c r="B25" s="6" t="s">
        <v>10</v>
      </c>
      <c r="C25" s="1" t="s">
        <v>3</v>
      </c>
      <c r="D25" s="2" t="s">
        <v>3</v>
      </c>
      <c r="E25" s="3">
        <v>44284</v>
      </c>
      <c r="F25" s="3">
        <v>44297</v>
      </c>
      <c r="H25" s="11"/>
      <c r="I25" s="6" t="s">
        <v>14</v>
      </c>
      <c r="J25" s="1" t="s">
        <v>3</v>
      </c>
      <c r="K25" s="2" t="s">
        <v>3</v>
      </c>
      <c r="L25" s="3">
        <v>45105</v>
      </c>
      <c r="M25" s="3">
        <v>45456</v>
      </c>
      <c r="O25" s="17" t="str">
        <v>Agent 8</v>
      </c>
      <c r="P25" s="18" t="str" cm="1">
        <f t="array" ref="P25">INDEX(C$20:C$50,SUMPRODUCT((($E$20:$E$50=MAX(IF($B$20:$B$50=$O25,$E$20:$E$50,"")))*ROW($B$20:$B$50)))-19)</f>
        <v>28Hrs</v>
      </c>
      <c r="Q25" s="18" t="str" cm="1">
        <f t="array" ref="Q25">INDEX(D$20:D$50,SUMPRODUCT((($E$20:$E$50=MAX(IF($B$20:$B$50=$O25,$E$20:$E$50,"")))*ROW($B$20:$B$50)))-19)</f>
        <v>28Hrs</v>
      </c>
      <c r="R25" s="18" cm="1">
        <f t="array" ref="R25">INDEX(E$20:E$50,SUMPRODUCT((($E$20:$E$50=MAX(IF($B$20:$B$50=$O25,$E$20:$E$50,"")))*ROW($B$20:$B$50)))-19)</f>
        <v>45105</v>
      </c>
      <c r="S25" s="18" cm="1">
        <f t="array" ref="S25">INDEX(F$20:F$50,SUMPRODUCT((($E$20:$E$50=MAX(IF($B$20:$B$50=$O25,$E$20:$E$50,"")))*ROW($B$20:$B$50)))-19)</f>
        <v>45456</v>
      </c>
    </row>
    <row r="26" spans="1:19" x14ac:dyDescent="0.3">
      <c r="A26" cm="1">
        <f t="array" ref="A26">ROW(7:7)</f>
        <v>7</v>
      </c>
      <c r="B26" s="6" t="s">
        <v>11</v>
      </c>
      <c r="C26" s="1" t="s">
        <v>4</v>
      </c>
      <c r="D26" s="2" t="s">
        <v>3</v>
      </c>
      <c r="E26" s="3">
        <v>43731</v>
      </c>
      <c r="F26" s="3">
        <v>43828</v>
      </c>
      <c r="H26" s="11"/>
      <c r="I26" s="6" t="s">
        <v>15</v>
      </c>
      <c r="J26" s="1" t="s">
        <v>3</v>
      </c>
      <c r="K26" s="2" t="s">
        <v>4</v>
      </c>
      <c r="L26" s="3">
        <v>44858</v>
      </c>
      <c r="M26" s="3">
        <v>45018</v>
      </c>
      <c r="O26" s="17" t="str">
        <v>Agent 5</v>
      </c>
      <c r="P26" s="18" t="str" cm="1">
        <f t="array" ref="P26">INDEX(C$20:C$50,SUMPRODUCT((($E$20:$E$50=MAX(IF($B$20:$B$50=$O26,$E$20:$E$50,"")))*ROW($B$20:$B$50)))-19)</f>
        <v>28Hrs</v>
      </c>
      <c r="Q26" s="18" t="str" cm="1">
        <f t="array" ref="Q26">INDEX(D$20:D$50,SUMPRODUCT((($E$20:$E$50=MAX(IF($B$20:$B$50=$O26,$E$20:$E$50,"")))*ROW($B$20:$B$50)))-19)</f>
        <v>40Hrs</v>
      </c>
      <c r="R26" s="18" cm="1">
        <f t="array" ref="R26">INDEX(E$20:E$50,SUMPRODUCT((($E$20:$E$50=MAX(IF($B$20:$B$50=$O26,$E$20:$E$50,"")))*ROW($B$20:$B$50)))-19)</f>
        <v>44858</v>
      </c>
      <c r="S26" s="18" cm="1">
        <f t="array" ref="S26">INDEX(F$20:F$50,SUMPRODUCT((($E$20:$E$50=MAX(IF($B$20:$B$50=$O26,$E$20:$E$50,"")))*ROW($B$20:$B$50)))-19)</f>
        <v>45018</v>
      </c>
    </row>
    <row r="27" spans="1:19" x14ac:dyDescent="0.3">
      <c r="A27" cm="1">
        <f t="array" ref="A27">ROW(8:8)</f>
        <v>8</v>
      </c>
      <c r="B27" s="6" t="s">
        <v>13</v>
      </c>
      <c r="C27" s="1" t="s">
        <v>4</v>
      </c>
      <c r="D27" s="2" t="s">
        <v>3</v>
      </c>
      <c r="E27" s="3">
        <v>44865</v>
      </c>
      <c r="F27" s="3">
        <v>44955</v>
      </c>
      <c r="H27" s="11"/>
      <c r="I27" s="6" t="s">
        <v>17</v>
      </c>
      <c r="J27" s="1" t="s">
        <v>3</v>
      </c>
      <c r="K27" s="2" t="s">
        <v>5</v>
      </c>
      <c r="L27" s="3">
        <v>44767</v>
      </c>
      <c r="M27" s="3">
        <v>44780</v>
      </c>
      <c r="O27" s="17" t="str">
        <v>Agent 2</v>
      </c>
      <c r="P27" s="18" t="str" cm="1">
        <f t="array" ref="P27">INDEX(C$20:C$50,SUMPRODUCT((($E$20:$E$50=MAX(IF($B$20:$B$50=$O27,$E$20:$E$50,"")))*ROW($B$20:$B$50)))-19)</f>
        <v>28Hrs</v>
      </c>
      <c r="Q27" s="18" t="str" cm="1">
        <f t="array" ref="Q27">INDEX(D$20:D$50,SUMPRODUCT((($E$20:$E$50=MAX(IF($B$20:$B$50=$O27,$E$20:$E$50,"")))*ROW($B$20:$B$50)))-19)</f>
        <v>20Hrs</v>
      </c>
      <c r="R27" s="18" cm="1">
        <f t="array" ref="R27">INDEX(E$20:E$50,SUMPRODUCT((($E$20:$E$50=MAX(IF($B$20:$B$50=$O27,$E$20:$E$50,"")))*ROW($B$20:$B$50)))-19)</f>
        <v>44767</v>
      </c>
      <c r="S27" s="18" cm="1">
        <f t="array" ref="S27">INDEX(F$20:F$50,SUMPRODUCT((($E$20:$E$50=MAX(IF($B$20:$B$50=$O27,$E$20:$E$50,"")))*ROW($B$20:$B$50)))-19)</f>
        <v>44780</v>
      </c>
    </row>
    <row r="28" spans="1:19" x14ac:dyDescent="0.3">
      <c r="A28" cm="1">
        <f t="array" ref="A28">ROW(9:9)</f>
        <v>9</v>
      </c>
      <c r="B28" s="6" t="s">
        <v>10</v>
      </c>
      <c r="C28" s="1" t="s">
        <v>3</v>
      </c>
      <c r="D28" s="2" t="s">
        <v>5</v>
      </c>
      <c r="E28" s="3">
        <v>44298</v>
      </c>
      <c r="F28" s="3">
        <v>44360</v>
      </c>
    </row>
    <row r="29" spans="1:19" x14ac:dyDescent="0.3">
      <c r="A29" cm="1">
        <f t="array" ref="A29">ROW(10:10)</f>
        <v>10</v>
      </c>
      <c r="B29" s="6" t="s">
        <v>11</v>
      </c>
      <c r="C29" s="1" t="s">
        <v>4</v>
      </c>
      <c r="D29" s="2" t="s">
        <v>3</v>
      </c>
      <c r="E29" s="3">
        <v>43829</v>
      </c>
      <c r="F29" s="3">
        <v>43862</v>
      </c>
      <c r="I29" s="10" t="s">
        <v>16</v>
      </c>
      <c r="J29" s="10"/>
      <c r="K29" s="10"/>
      <c r="L29" s="10"/>
      <c r="M29" s="10"/>
    </row>
    <row r="30" spans="1:19" x14ac:dyDescent="0.3">
      <c r="A30" cm="1">
        <f t="array" ref="A30">ROW(11:11)</f>
        <v>11</v>
      </c>
      <c r="B30" s="6" t="s">
        <v>7</v>
      </c>
      <c r="C30" s="1" t="s">
        <v>3</v>
      </c>
      <c r="D30" s="2" t="s">
        <v>4</v>
      </c>
      <c r="E30" s="3">
        <v>43850</v>
      </c>
      <c r="F30" s="3">
        <v>43947</v>
      </c>
      <c r="I30" s="10"/>
      <c r="J30" s="10"/>
      <c r="K30" s="10"/>
      <c r="L30" s="10"/>
      <c r="M30" s="10"/>
    </row>
    <row r="31" spans="1:19" x14ac:dyDescent="0.3">
      <c r="A31" cm="1">
        <f t="array" ref="A31">ROW(12:12)</f>
        <v>12</v>
      </c>
      <c r="B31" s="6" t="s">
        <v>7</v>
      </c>
      <c r="C31" s="1" t="s">
        <v>3</v>
      </c>
      <c r="D31" s="2" t="s">
        <v>6</v>
      </c>
      <c r="E31" s="3">
        <v>44207</v>
      </c>
      <c r="F31" s="3">
        <v>44647</v>
      </c>
      <c r="I31" s="10"/>
      <c r="J31" s="10"/>
      <c r="K31" s="10"/>
      <c r="L31" s="10"/>
      <c r="M31" s="10"/>
    </row>
    <row r="32" spans="1:19" x14ac:dyDescent="0.3">
      <c r="A32" cm="1">
        <f t="array" ref="A32">ROW(13:13)</f>
        <v>13</v>
      </c>
      <c r="B32" s="6" t="s">
        <v>11</v>
      </c>
      <c r="C32" s="1" t="s">
        <v>4</v>
      </c>
      <c r="D32" s="2" t="s">
        <v>3</v>
      </c>
      <c r="E32" s="3">
        <v>44207</v>
      </c>
      <c r="F32" s="3">
        <v>44255</v>
      </c>
    </row>
    <row r="33" spans="1:6" x14ac:dyDescent="0.3">
      <c r="A33" cm="1">
        <f t="array" ref="A33">ROW(14:14)</f>
        <v>14</v>
      </c>
      <c r="B33" s="6" t="s">
        <v>14</v>
      </c>
      <c r="C33" s="1" t="s">
        <v>3</v>
      </c>
      <c r="D33" s="2" t="s">
        <v>4</v>
      </c>
      <c r="E33" s="3">
        <v>44312</v>
      </c>
      <c r="F33" s="3">
        <v>44347</v>
      </c>
    </row>
    <row r="34" spans="1:6" x14ac:dyDescent="0.3">
      <c r="A34" cm="1">
        <f t="array" ref="A34">ROW(15:15)</f>
        <v>15</v>
      </c>
      <c r="B34" s="6" t="s">
        <v>12</v>
      </c>
      <c r="C34" s="1" t="s">
        <v>3</v>
      </c>
      <c r="D34" s="2" t="s">
        <v>3</v>
      </c>
      <c r="E34" s="3">
        <v>44410</v>
      </c>
      <c r="F34" s="3">
        <v>44584</v>
      </c>
    </row>
    <row r="35" spans="1:6" x14ac:dyDescent="0.3">
      <c r="A35" cm="1">
        <f t="array" ref="A35">ROW(16:16)</f>
        <v>16</v>
      </c>
      <c r="B35" s="6" t="s">
        <v>14</v>
      </c>
      <c r="C35" s="1" t="s">
        <v>3</v>
      </c>
      <c r="D35" s="2" t="s">
        <v>3</v>
      </c>
      <c r="E35" s="3">
        <v>45105</v>
      </c>
      <c r="F35" s="3">
        <v>45456</v>
      </c>
    </row>
    <row r="36" spans="1:6" x14ac:dyDescent="0.3">
      <c r="A36" cm="1">
        <f t="array" ref="A36">ROW(17:17)</f>
        <v>17</v>
      </c>
      <c r="B36" s="6" t="s">
        <v>7</v>
      </c>
      <c r="C36" s="1" t="s">
        <v>3</v>
      </c>
      <c r="D36" s="2" t="s">
        <v>5</v>
      </c>
      <c r="E36" s="3">
        <v>44739</v>
      </c>
      <c r="F36" s="3">
        <v>44801</v>
      </c>
    </row>
    <row r="37" spans="1:6" x14ac:dyDescent="0.3">
      <c r="A37" cm="1">
        <f t="array" ref="A37">ROW(18:18)</f>
        <v>18</v>
      </c>
      <c r="B37" s="6" t="s">
        <v>14</v>
      </c>
      <c r="C37" s="1" t="s">
        <v>3</v>
      </c>
      <c r="D37" s="2" t="s">
        <v>4</v>
      </c>
      <c r="E37" s="3">
        <v>44726</v>
      </c>
      <c r="F37" s="3">
        <v>44767</v>
      </c>
    </row>
    <row r="38" spans="1:6" x14ac:dyDescent="0.3">
      <c r="A38" cm="1">
        <f t="array" ref="A38">ROW(19:19)</f>
        <v>19</v>
      </c>
      <c r="B38" s="6" t="s">
        <v>12</v>
      </c>
      <c r="C38" s="1" t="s">
        <v>3</v>
      </c>
      <c r="D38" s="2" t="s">
        <v>4</v>
      </c>
      <c r="E38" s="3">
        <v>44585</v>
      </c>
      <c r="F38" s="3">
        <v>44703</v>
      </c>
    </row>
    <row r="39" spans="1:6" x14ac:dyDescent="0.3">
      <c r="A39" cm="1">
        <f t="array" ref="A39">ROW(20:20)</f>
        <v>20</v>
      </c>
      <c r="B39" s="6" t="s">
        <v>11</v>
      </c>
      <c r="C39" s="1" t="s">
        <v>4</v>
      </c>
      <c r="D39" s="2" t="s">
        <v>3</v>
      </c>
      <c r="E39" s="3">
        <v>44256</v>
      </c>
      <c r="F39" s="3">
        <v>44290</v>
      </c>
    </row>
    <row r="40" spans="1:6" x14ac:dyDescent="0.3">
      <c r="A40" cm="1">
        <f t="array" ref="A40">ROW(21:21)</f>
        <v>21</v>
      </c>
      <c r="B40" s="6" t="s">
        <v>10</v>
      </c>
      <c r="C40" s="1" t="s">
        <v>3</v>
      </c>
      <c r="D40" s="2" t="s">
        <v>5</v>
      </c>
      <c r="E40" s="3">
        <v>44361</v>
      </c>
      <c r="F40" s="3">
        <v>44437</v>
      </c>
    </row>
    <row r="41" spans="1:6" x14ac:dyDescent="0.3">
      <c r="A41" cm="1">
        <f t="array" ref="A41">ROW(22:22)</f>
        <v>22</v>
      </c>
      <c r="B41" s="6" t="s">
        <v>11</v>
      </c>
      <c r="C41" s="1" t="s">
        <v>4</v>
      </c>
      <c r="D41" s="2" t="s">
        <v>3</v>
      </c>
      <c r="E41" s="3">
        <v>44291</v>
      </c>
      <c r="F41" s="3">
        <v>44346</v>
      </c>
    </row>
    <row r="42" spans="1:6" x14ac:dyDescent="0.3">
      <c r="A42" cm="1">
        <f t="array" ref="A42">ROW(23:23)</f>
        <v>23</v>
      </c>
      <c r="B42" s="6" t="s">
        <v>10</v>
      </c>
      <c r="C42" s="1" t="s">
        <v>3</v>
      </c>
      <c r="D42" s="2" t="s">
        <v>4</v>
      </c>
      <c r="E42" s="3">
        <v>44543</v>
      </c>
      <c r="F42" s="3">
        <v>44605</v>
      </c>
    </row>
    <row r="43" spans="1:6" x14ac:dyDescent="0.3">
      <c r="A43" cm="1">
        <f t="array" ref="A43">ROW(24:24)</f>
        <v>24</v>
      </c>
      <c r="B43" s="6" t="s">
        <v>15</v>
      </c>
      <c r="C43" s="1" t="s">
        <v>3</v>
      </c>
      <c r="D43" s="2" t="s">
        <v>4</v>
      </c>
      <c r="E43" s="3">
        <v>44858</v>
      </c>
      <c r="F43" s="3">
        <v>45018</v>
      </c>
    </row>
    <row r="44" spans="1:6" x14ac:dyDescent="0.3">
      <c r="A44" cm="1">
        <f t="array" ref="A44">ROW(25:25)</f>
        <v>25</v>
      </c>
      <c r="B44" s="6" t="s">
        <v>11</v>
      </c>
      <c r="C44" s="1" t="s">
        <v>4</v>
      </c>
      <c r="D44" s="2" t="s">
        <v>4</v>
      </c>
      <c r="E44" s="3">
        <v>44298</v>
      </c>
      <c r="F44" s="3">
        <v>44591</v>
      </c>
    </row>
    <row r="45" spans="1:6" x14ac:dyDescent="0.3">
      <c r="A45" cm="1">
        <f t="array" ref="A45">ROW(26:26)</f>
        <v>26</v>
      </c>
      <c r="B45" s="6" t="s">
        <v>11</v>
      </c>
      <c r="C45" s="1" t="s">
        <v>4</v>
      </c>
      <c r="D45" s="2" t="s">
        <v>3</v>
      </c>
      <c r="E45" s="3">
        <v>44592</v>
      </c>
      <c r="F45" s="3">
        <v>44619</v>
      </c>
    </row>
    <row r="46" spans="1:6" x14ac:dyDescent="0.3">
      <c r="A46" cm="1">
        <f t="array" ref="A46">ROW(27:27)</f>
        <v>27</v>
      </c>
      <c r="B46" s="6" t="s">
        <v>10</v>
      </c>
      <c r="C46" s="1" t="s">
        <v>3</v>
      </c>
      <c r="D46" s="2" t="s">
        <v>4</v>
      </c>
      <c r="E46" s="3">
        <v>44930</v>
      </c>
      <c r="F46" s="3">
        <v>45013</v>
      </c>
    </row>
    <row r="47" spans="1:6" x14ac:dyDescent="0.3">
      <c r="A47" cm="1">
        <f t="array" ref="A47">ROW(28:28)</f>
        <v>28</v>
      </c>
      <c r="B47" s="6" t="s">
        <v>12</v>
      </c>
      <c r="C47" s="1" t="s">
        <v>3</v>
      </c>
      <c r="D47" s="2" t="s">
        <v>4</v>
      </c>
      <c r="E47" s="3">
        <v>43584</v>
      </c>
      <c r="F47" s="3">
        <v>43639</v>
      </c>
    </row>
    <row r="48" spans="1:6" x14ac:dyDescent="0.3">
      <c r="A48" cm="1">
        <f t="array" ref="A48">ROW(29:29)</f>
        <v>29</v>
      </c>
      <c r="B48" s="6" t="s">
        <v>17</v>
      </c>
      <c r="C48" s="1" t="s">
        <v>3</v>
      </c>
      <c r="D48" s="2" t="s">
        <v>4</v>
      </c>
      <c r="E48" s="3">
        <v>44746</v>
      </c>
      <c r="F48" s="3">
        <v>44042</v>
      </c>
    </row>
    <row r="49" spans="1:6" x14ac:dyDescent="0.3">
      <c r="A49" cm="1">
        <f t="array" ref="A49">ROW(30:30)</f>
        <v>30</v>
      </c>
      <c r="B49" s="6" t="s">
        <v>17</v>
      </c>
      <c r="C49" s="1" t="s">
        <v>3</v>
      </c>
      <c r="D49" s="2" t="s">
        <v>6</v>
      </c>
      <c r="E49" s="3">
        <v>44753</v>
      </c>
      <c r="F49" s="3">
        <v>44787</v>
      </c>
    </row>
    <row r="50" spans="1:6" x14ac:dyDescent="0.3">
      <c r="A50" cm="1">
        <f t="array" ref="A50">ROW(31:31)</f>
        <v>31</v>
      </c>
      <c r="B50" s="6" t="s">
        <v>17</v>
      </c>
      <c r="C50" s="1" t="s">
        <v>3</v>
      </c>
      <c r="D50" s="2" t="s">
        <v>5</v>
      </c>
      <c r="E50" s="3">
        <v>44767</v>
      </c>
      <c r="F50" s="3">
        <v>44780</v>
      </c>
    </row>
  </sheetData>
  <mergeCells count="4">
    <mergeCell ref="I29:M31"/>
    <mergeCell ref="H20:H27"/>
    <mergeCell ref="H2:H10"/>
    <mergeCell ref="I12:Q1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gilles</dc:creator>
  <cp:lastModifiedBy>gilles</cp:lastModifiedBy>
  <dcterms:created xsi:type="dcterms:W3CDTF">2022-11-22T10:56:00Z</dcterms:created>
  <dcterms:modified xsi:type="dcterms:W3CDTF">2022-11-27T13:07:48Z</dcterms:modified>
</cp:coreProperties>
</file>