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CD920A47-697E-4D4B-B266-D241E36141D1}" xr6:coauthVersionLast="47" xr6:coauthVersionMax="47" xr10:uidLastSave="{00000000-0000-0000-0000-000000000000}"/>
  <bookViews>
    <workbookView xWindow="-108" yWindow="-108" windowWidth="23256" windowHeight="12576" xr2:uid="{30A12603-6FB1-4E7D-AE27-482766650208}"/>
  </bookViews>
  <sheets>
    <sheet name="Feuil1" sheetId="1" r:id="rId1"/>
  </sheets>
  <definedNames>
    <definedName name="_xlnm._FilterDatabase" localSheetId="0" hidden="1">Feuil1!$C$2:$G$32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6" i="1" l="1" a="1"/>
  <c r="O16" i="1" s="1"/>
  <c r="P16" i="1" a="1"/>
  <c r="P16" i="1"/>
  <c r="O17" i="1" a="1"/>
  <c r="O17" i="1" s="1"/>
  <c r="P17" i="1" a="1"/>
  <c r="P17" i="1"/>
  <c r="O18" i="1" a="1"/>
  <c r="O18" i="1" s="1"/>
  <c r="P18" i="1" a="1"/>
  <c r="P18" i="1"/>
  <c r="O19" i="1" a="1"/>
  <c r="O19" i="1" s="1"/>
  <c r="P19" i="1" a="1"/>
  <c r="P19" i="1"/>
  <c r="O11" i="1" a="1"/>
  <c r="O11" i="1" s="1"/>
  <c r="P11" i="1" a="1"/>
  <c r="P11" i="1"/>
  <c r="O12" i="1" a="1"/>
  <c r="O12" i="1" s="1"/>
  <c r="P12" i="1" a="1"/>
  <c r="P12" i="1"/>
  <c r="O13" i="1" a="1"/>
  <c r="O13" i="1" s="1"/>
  <c r="P13" i="1" a="1"/>
  <c r="P13" i="1"/>
  <c r="O14" i="1" a="1"/>
  <c r="O14" i="1" s="1"/>
  <c r="P14" i="1" a="1"/>
  <c r="P14" i="1"/>
  <c r="O15" i="1" a="1"/>
  <c r="O15" i="1" s="1"/>
  <c r="P15" i="1" a="1"/>
  <c r="P15" i="1" s="1"/>
  <c r="V2" i="1" a="1"/>
  <c r="V2" i="1" s="1"/>
  <c r="V3" i="1" s="1" a="1"/>
  <c r="V3" i="1" s="1"/>
  <c r="O5" i="1" a="1"/>
  <c r="O5" i="1" s="1"/>
  <c r="P5" i="1" a="1"/>
  <c r="P5" i="1"/>
  <c r="M5" i="1" s="1" a="1"/>
  <c r="M5" i="1" s="1"/>
  <c r="O6" i="1" a="1"/>
  <c r="O6" i="1" s="1"/>
  <c r="P6" i="1" a="1"/>
  <c r="P6" i="1" s="1"/>
  <c r="O7" i="1" a="1"/>
  <c r="O7" i="1" s="1"/>
  <c r="P7" i="1" a="1"/>
  <c r="P7" i="1" s="1"/>
  <c r="O8" i="1" a="1"/>
  <c r="O8" i="1" s="1"/>
  <c r="P8" i="1" a="1"/>
  <c r="P8" i="1"/>
  <c r="M8" i="1" s="1" a="1"/>
  <c r="M8" i="1" s="1"/>
  <c r="O9" i="1" a="1"/>
  <c r="O9" i="1" s="1"/>
  <c r="P9" i="1" a="1"/>
  <c r="P9" i="1" s="1"/>
  <c r="O10" i="1" a="1"/>
  <c r="O10" i="1" s="1"/>
  <c r="P10" i="1" a="1"/>
  <c r="P10" i="1" s="1"/>
  <c r="P4" i="1" a="1"/>
  <c r="P4" i="1" s="1"/>
  <c r="O4" i="1" a="1"/>
  <c r="O4" i="1" s="1"/>
  <c r="N4" i="1" s="1" a="1"/>
  <c r="N4" i="1" s="1"/>
  <c r="M19" i="1" l="1" a="1"/>
  <c r="M19" i="1" s="1"/>
  <c r="N19" i="1" a="1"/>
  <c r="N19" i="1" s="1"/>
  <c r="M16" i="1" a="1"/>
  <c r="M16" i="1" s="1"/>
  <c r="N16" i="1" a="1"/>
  <c r="N16" i="1" s="1"/>
  <c r="M17" i="1" a="1"/>
  <c r="M17" i="1" s="1"/>
  <c r="N17" i="1" a="1"/>
  <c r="N17" i="1" s="1"/>
  <c r="M18" i="1" a="1"/>
  <c r="M18" i="1" s="1"/>
  <c r="N18" i="1" a="1"/>
  <c r="N18" i="1" s="1"/>
  <c r="M12" i="1" a="1"/>
  <c r="M12" i="1" s="1"/>
  <c r="N12" i="1" a="1"/>
  <c r="N12" i="1" s="1"/>
  <c r="M13" i="1" a="1"/>
  <c r="M13" i="1" s="1"/>
  <c r="N13" i="1" a="1"/>
  <c r="N13" i="1" s="1"/>
  <c r="N14" i="1" a="1"/>
  <c r="N14" i="1" s="1"/>
  <c r="M14" i="1" a="1"/>
  <c r="M14" i="1" s="1"/>
  <c r="M15" i="1" a="1"/>
  <c r="M15" i="1" s="1"/>
  <c r="N15" i="1" a="1"/>
  <c r="N15" i="1" s="1"/>
  <c r="M11" i="1" a="1"/>
  <c r="M11" i="1" s="1"/>
  <c r="N11" i="1" a="1"/>
  <c r="N11" i="1" s="1"/>
  <c r="M9" i="1" a="1"/>
  <c r="M9" i="1" s="1"/>
  <c r="M7" i="1" a="1"/>
  <c r="M7" i="1" s="1"/>
  <c r="M6" i="1" a="1"/>
  <c r="M6" i="1" s="1"/>
  <c r="M4" i="1" a="1"/>
  <c r="M4" i="1" s="1"/>
  <c r="M10" i="1" a="1"/>
  <c r="M10" i="1" s="1"/>
  <c r="V4" i="1" a="1"/>
  <c r="V4" i="1" s="1"/>
  <c r="N7" i="1" a="1"/>
  <c r="N7" i="1" s="1"/>
  <c r="N8" i="1" a="1"/>
  <c r="N8" i="1" s="1"/>
  <c r="N9" i="1" a="1"/>
  <c r="N9" i="1" s="1"/>
  <c r="N5" i="1" a="1"/>
  <c r="N5" i="1" s="1"/>
  <c r="N10" i="1" a="1"/>
  <c r="N10" i="1" s="1"/>
  <c r="N6" i="1" a="1"/>
  <c r="N6" i="1" s="1"/>
  <c r="V5" i="1" l="1" a="1"/>
  <c r="V5" i="1" s="1"/>
  <c r="V6" i="1" l="1" a="1"/>
  <c r="V6" i="1" s="1"/>
  <c r="V7" i="1" s="1" a="1"/>
  <c r="V7" i="1" s="1"/>
  <c r="V8" i="1" l="1" a="1"/>
  <c r="V8" i="1" s="1"/>
  <c r="V9" i="1" s="1" a="1"/>
  <c r="V9" i="1" s="1"/>
  <c r="V10" i="1" l="1" a="1"/>
  <c r="V10" i="1" s="1"/>
  <c r="V11" i="1" s="1" a="1"/>
  <c r="V11" i="1" s="1"/>
  <c r="V12" i="1" s="1" a="1"/>
  <c r="V12" i="1" s="1"/>
  <c r="V13" i="1" s="1" a="1"/>
  <c r="V13" i="1" s="1"/>
  <c r="V14" i="1" s="1" a="1"/>
  <c r="V14" i="1" s="1"/>
  <c r="V15" i="1" s="1" a="1"/>
  <c r="V15" i="1" s="1"/>
  <c r="V16" i="1" s="1" a="1"/>
  <c r="V16" i="1" s="1"/>
  <c r="V17" i="1" s="1" a="1"/>
  <c r="V1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<sst xmlns="http://schemas.openxmlformats.org/spreadsheetml/2006/main" count="102" uniqueCount="20">
  <si>
    <t>NOUVEAU REGIME</t>
  </si>
  <si>
    <t>A PARTIR DU</t>
  </si>
  <si>
    <t>JUSQU'AU</t>
  </si>
  <si>
    <t>28Hrs</t>
  </si>
  <si>
    <t>40Hrs</t>
  </si>
  <si>
    <t>20Hrs</t>
  </si>
  <si>
    <t>35Hrs</t>
  </si>
  <si>
    <t>Agent 1</t>
  </si>
  <si>
    <t>agent 2</t>
  </si>
  <si>
    <t>agent3</t>
  </si>
  <si>
    <t>agent5</t>
  </si>
  <si>
    <t>agent 6</t>
  </si>
  <si>
    <t>agent 7</t>
  </si>
  <si>
    <t>agent 8</t>
  </si>
  <si>
    <t>agent 9</t>
  </si>
  <si>
    <t>Agent</t>
  </si>
  <si>
    <t>régime De Base</t>
  </si>
  <si>
    <t>agent 4</t>
  </si>
  <si>
    <t>choix dans liste &gt;&gt;</t>
  </si>
  <si>
    <t xml:space="preserve">la liste de choix de l'agent est triée sans double  en colonne 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</si>
</sst>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rgb="FFFFFFFF"/>
      <name val="Calibri"/>
      <family val="2"/>
    </font>
    <font>
      <sz val="10"/>
      <color rgb="FFFFFFFF"/>
      <name val="Calibri"/>
      <family val="2"/>
      <scheme val="minor"/>
    </font>
    <font>
      <sz val="10"/>
      <color rgb="FF1F497D"/>
      <name val="Calibri"/>
      <family val="2"/>
    </font>
    <font>
      <b/>
      <sz val="8"/>
      <color rgb="FF16365C"/>
      <name val="Arial"/>
      <family val="2"/>
    </font>
    <font>
      <b/>
      <sz val="8"/>
      <color rgb="FF333F4F"/>
      <name val="Arial"/>
      <family val="2"/>
    </font>
    <font>
      <b/>
      <sz val="8"/>
      <color rgb="FF1F4E7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0" tint="-4.9989318521683403E-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0" xfId="0" applyFont="1"/>
    <xf numFmtId="0" fontId="0" fillId="4" borderId="0" xfId="0" applyFill="1"/>
    <xf numFmtId="0" fontId="0" fillId="3" borderId="0" xfId="0" applyFill="1"/>
    <xf numFmtId="0" fontId="1" fillId="5" borderId="1" xfId="0" applyFont="1" applyFill="1" applyBorder="1" applyAlignment="1">
      <alignment horizontal="center" vertical="center" wrapText="1"/>
    </xf>
    <xf numFmtId="14" fontId="6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6BB19-1E92-4C19-A6B2-3E35C810E9DE}">
  <dimension ref="A2:V32"/>
  <sheetViews>
    <sheetView tabSelected="1" workbookViewId="0">
      <selection activeCell="J15" sqref="J15"/>
    </sheetView>
  </sheetViews>
  <sheetFormatPr baseColWidth="10" defaultRowHeight="14.4" x14ac:dyDescent="0.3"/>
  <cols>
    <col min="3" max="3" width="20.88671875" bestFit="1" customWidth="1"/>
    <col min="4" max="4" width="9.5546875" bestFit="1" customWidth="1"/>
    <col min="5" max="5" width="9" bestFit="1" customWidth="1"/>
    <col min="6" max="6" width="10.77734375" bestFit="1" customWidth="1"/>
    <col min="7" max="7" width="18.109375" bestFit="1" customWidth="1"/>
  </cols>
  <sheetData>
    <row r="2" spans="1:22" ht="27.6" x14ac:dyDescent="0.3">
      <c r="B2" s="4"/>
      <c r="C2" s="4" t="s">
        <v>15</v>
      </c>
      <c r="D2" s="4" t="s">
        <v>16</v>
      </c>
      <c r="E2" s="4" t="s">
        <v>0</v>
      </c>
      <c r="F2" s="5" t="s">
        <v>1</v>
      </c>
      <c r="G2" s="5" t="s">
        <v>2</v>
      </c>
      <c r="H2" s="10"/>
      <c r="J2" s="15" t="s">
        <v>18</v>
      </c>
      <c r="K2" s="13" t="s">
        <v>12</v>
      </c>
      <c r="L2" s="14"/>
      <c r="V2" t="str" cm="1">
        <f t="array" aca="1" ref="V2" ca="1">OFFSET($C$2,MATCH(0,COUNTIF(V$1:V1,C$3:C$32),0),)</f>
        <v>agent 6</v>
      </c>
    </row>
    <row r="3" spans="1:22" ht="27.6" x14ac:dyDescent="0.3">
      <c r="A3" s="7"/>
      <c r="B3" s="8"/>
      <c r="C3" s="6" t="s">
        <v>11</v>
      </c>
      <c r="D3" s="1" t="s">
        <v>3</v>
      </c>
      <c r="E3" s="2" t="s">
        <v>3</v>
      </c>
      <c r="F3" s="3">
        <v>43831</v>
      </c>
      <c r="G3" s="3">
        <v>44139</v>
      </c>
      <c r="H3" s="9"/>
      <c r="M3" s="4" t="s">
        <v>16</v>
      </c>
      <c r="N3" s="4" t="s">
        <v>0</v>
      </c>
      <c r="O3" s="5" t="s">
        <v>1</v>
      </c>
      <c r="P3" s="5" t="s">
        <v>2</v>
      </c>
      <c r="V3" t="str" cm="1">
        <f t="array" aca="1" ref="V3" ca="1">OFFSET($C$2,MATCH(0,COUNTIF(V$1:V2,C$3:C$32),0),)</f>
        <v>agent 7</v>
      </c>
    </row>
    <row r="4" spans="1:22" x14ac:dyDescent="0.3">
      <c r="B4" s="8"/>
      <c r="C4" s="6" t="s">
        <v>12</v>
      </c>
      <c r="D4" s="1" t="s">
        <v>4</v>
      </c>
      <c r="E4" s="2" t="s">
        <v>3</v>
      </c>
      <c r="F4" s="3">
        <v>43472</v>
      </c>
      <c r="G4" s="3">
        <v>43506</v>
      </c>
      <c r="H4" s="9"/>
      <c r="M4" s="12" t="str" cm="1">
        <f t="array" ref="M4">IFERROR(INDEX(D$3:D$32,SUMPRODUCT(($C$3:$C$32=$K$2)*($F$3:$F$32&amp;$G$3:$G$32=$O4&amp;$P4)*ROW($A$3:$A$32))-2),"")</f>
        <v>40Hrs</v>
      </c>
      <c r="N4" s="12" t="str" cm="1">
        <f t="array" ref="N4">IFERROR(INDEX(E$3:E$32,SUMPRODUCT(($C$3:$C$32=$K$2)*($F$3:$F$32&amp;$G$3:$G$32=$O4&amp;$P4)*ROW($A$3:$A$32))-2),"")</f>
        <v>28Hrs</v>
      </c>
      <c r="O4" s="11" cm="1">
        <f t="array" ref="O4">IFERROR(SUMPRODUCT(SMALL(($C$3:$C$32=$K$2)*(F$3:F$32),COUNTIF($C$3:$C$32,"&lt;&gt;"&amp;$K$2)+ROW(A1))),"")</f>
        <v>43472</v>
      </c>
      <c r="P4" s="11" cm="1">
        <f t="array" ref="P4">IFERROR(SUMPRODUCT(SMALL(($C$3:$C$32=$K$2)*(G$3:G$32),COUNTIF($C$3:$C$32,"&lt;&gt;"&amp;$K$2)+ROW(B1))),"")</f>
        <v>43506</v>
      </c>
      <c r="V4" t="str" cm="1">
        <f t="array" aca="1" ref="V4" ca="1">OFFSET($C$2,MATCH(0,COUNTIF(V$1:V3,C$3:C$32),0),)</f>
        <v>agent 9</v>
      </c>
    </row>
    <row r="5" spans="1:22" x14ac:dyDescent="0.3">
      <c r="B5" s="8"/>
      <c r="C5" s="6" t="s">
        <v>11</v>
      </c>
      <c r="D5" s="1" t="s">
        <v>3</v>
      </c>
      <c r="E5" s="2" t="s">
        <v>4</v>
      </c>
      <c r="F5" s="3">
        <v>44140</v>
      </c>
      <c r="G5" s="3">
        <v>44186</v>
      </c>
      <c r="H5" s="9"/>
      <c r="M5" s="12" t="str" cm="1">
        <f t="array" ref="M5">IFERROR(INDEX(D$3:D$32,SUMPRODUCT(($C$3:$C$32=$K$2)*($F$3:$F$32&amp;$G$3:$G$32=$O5&amp;$P5)*ROW($A$3:$A$32))-2),"")</f>
        <v>40Hrs</v>
      </c>
      <c r="N5" s="12" t="str" cm="1">
        <f t="array" ref="N5">IFERROR(INDEX(E$3:E$32,SUMPRODUCT(($C$3:$C$32=$K$2)*($F$3:$F$32&amp;$G$3:$G$32=$O5&amp;$P5)*ROW($A$3:$A$32))-2),"")</f>
        <v>28Hrs</v>
      </c>
      <c r="O5" s="11" cm="1">
        <f t="array" ref="O5">IFERROR(SUMPRODUCT(SMALL(($C$3:$C$32=$K$2)*(F$3:F$32),COUNTIF($C$3:$C$32,"&lt;&gt;"&amp;$K$2)+ROW(A2))),"")</f>
        <v>43731</v>
      </c>
      <c r="P5" s="11" cm="1">
        <f t="array" ref="P5">IFERROR(SUMPRODUCT(SMALL(($C$3:$C$32=$K$2)*(G$3:G$32),COUNTIF($C$3:$C$32,"&lt;&gt;"&amp;$K$2)+ROW(B2))),"")</f>
        <v>43828</v>
      </c>
      <c r="V5" t="str" cm="1">
        <f t="array" aca="1" ref="V5" ca="1">OFFSET($C$2,MATCH(0,COUNTIF(V$1:V4,C$3:C$32),0),)</f>
        <v>agent 4</v>
      </c>
    </row>
    <row r="6" spans="1:22" x14ac:dyDescent="0.3">
      <c r="B6" s="8"/>
      <c r="C6" s="6" t="s">
        <v>14</v>
      </c>
      <c r="D6" s="1" t="s">
        <v>3</v>
      </c>
      <c r="E6" s="2" t="s">
        <v>4</v>
      </c>
      <c r="F6" s="3">
        <v>43521</v>
      </c>
      <c r="G6" s="3">
        <v>43562</v>
      </c>
      <c r="H6" s="9"/>
      <c r="M6" s="12" t="str" cm="1">
        <f t="array" ref="M6">IFERROR(INDEX(D$3:D$32,SUMPRODUCT(($C$3:$C$32=$K$2)*($F$3:$F$32&amp;$G$3:$G$32=$O6&amp;$P6)*ROW($A$3:$A$32))-2),"")</f>
        <v>40Hrs</v>
      </c>
      <c r="N6" s="12" t="str" cm="1">
        <f t="array" ref="N6">IFERROR(INDEX(E$3:E$32,SUMPRODUCT(($C$3:$C$32=$K$2)*($F$3:$F$32&amp;$G$3:$G$32=$O6&amp;$P6)*ROW($A$3:$A$32))-2),"")</f>
        <v>28Hrs</v>
      </c>
      <c r="O6" s="11" cm="1">
        <f t="array" ref="O6">IFERROR(SUMPRODUCT(SMALL(($C$3:$C$32=$K$2)*(F$3:F$32),COUNTIF($C$3:$C$32,"&lt;&gt;"&amp;$K$2)+ROW(A3))),"")</f>
        <v>43829</v>
      </c>
      <c r="P6" s="11" cm="1">
        <f t="array" ref="P6">IFERROR(SUMPRODUCT(SMALL(($C$3:$C$32=$K$2)*(G$3:G$32),COUNTIF($C$3:$C$32,"&lt;&gt;"&amp;$K$2)+ROW(B3))),"")</f>
        <v>43862</v>
      </c>
      <c r="V6" t="str" cm="1">
        <f t="array" aca="1" ref="V6" ca="1">OFFSET($C$2,MATCH(0,COUNTIF(V$1:V5,C$3:C$32),0),)</f>
        <v>agent3</v>
      </c>
    </row>
    <row r="7" spans="1:22" x14ac:dyDescent="0.3">
      <c r="B7" s="8"/>
      <c r="C7" s="6" t="s">
        <v>14</v>
      </c>
      <c r="D7" s="1" t="s">
        <v>3</v>
      </c>
      <c r="E7" s="2" t="s">
        <v>4</v>
      </c>
      <c r="F7" s="3">
        <v>43584</v>
      </c>
      <c r="G7" s="3">
        <v>43639</v>
      </c>
      <c r="H7" s="9"/>
      <c r="M7" s="12" t="str" cm="1">
        <f t="array" ref="M7">IFERROR(INDEX(D$3:D$32,SUMPRODUCT(($C$3:$C$32=$K$2)*($F$3:$F$32&amp;$G$3:$G$32=$O7&amp;$P7)*ROW($A$3:$A$32))-2),"")</f>
        <v>40Hrs</v>
      </c>
      <c r="N7" s="12" t="str" cm="1">
        <f t="array" ref="N7">IFERROR(INDEX(E$3:E$32,SUMPRODUCT(($C$3:$C$32=$K$2)*($F$3:$F$32&amp;$G$3:$G$32=$O7&amp;$P7)*ROW($A$3:$A$32))-2),"")</f>
        <v>28Hrs</v>
      </c>
      <c r="O7" s="11" cm="1">
        <f t="array" ref="O7">IFERROR(SUMPRODUCT(SMALL(($C$3:$C$32=$K$2)*(F$3:F$32),COUNTIF($C$3:$C$32,"&lt;&gt;"&amp;$K$2)+ROW(A4))),"")</f>
        <v>44207</v>
      </c>
      <c r="P7" s="11" cm="1">
        <f t="array" ref="P7">IFERROR(SUMPRODUCT(SMALL(($C$3:$C$32=$K$2)*(G$3:G$32),COUNTIF($C$3:$C$32,"&lt;&gt;"&amp;$K$2)+ROW(B4))),"")</f>
        <v>44255</v>
      </c>
      <c r="V7" t="str" cm="1">
        <f t="array" aca="1" ref="V7" ca="1">OFFSET($C$2,MATCH(0,COUNTIF(V$1:V6,C$3:C$32),0),)</f>
        <v>Agent 1</v>
      </c>
    </row>
    <row r="8" spans="1:22" x14ac:dyDescent="0.3">
      <c r="B8" s="8"/>
      <c r="C8" s="6" t="s">
        <v>11</v>
      </c>
      <c r="D8" s="1" t="s">
        <v>3</v>
      </c>
      <c r="E8" s="2" t="s">
        <v>4</v>
      </c>
      <c r="F8" s="3">
        <v>44200</v>
      </c>
      <c r="G8" s="3">
        <v>44283</v>
      </c>
      <c r="H8" s="9"/>
      <c r="M8" s="12" t="str" cm="1">
        <f t="array" ref="M8">IFERROR(INDEX(D$3:D$32,SUMPRODUCT(($C$3:$C$32=$K$2)*($F$3:$F$32&amp;$G$3:$G$32=$O8&amp;$P8)*ROW($A$3:$A$32))-2),"")</f>
        <v>40Hrs</v>
      </c>
      <c r="N8" s="12" t="str" cm="1">
        <f t="array" ref="N8">IFERROR(INDEX(E$3:E$32,SUMPRODUCT(($C$3:$C$32=$K$2)*($F$3:$F$32&amp;$G$3:$G$32=$O8&amp;$P8)*ROW($A$3:$A$32))-2),"")</f>
        <v>28Hrs</v>
      </c>
      <c r="O8" s="11" cm="1">
        <f t="array" ref="O8">IFERROR(SUMPRODUCT(SMALL(($C$3:$C$32=$K$2)*(F$3:F$32),COUNTIF($C$3:$C$32,"&lt;&gt;"&amp;$K$2)+ROW(A5))),"")</f>
        <v>44256</v>
      </c>
      <c r="P8" s="11" cm="1">
        <f t="array" ref="P8">IFERROR(SUMPRODUCT(SMALL(($C$3:$C$32=$K$2)*(G$3:G$32),COUNTIF($C$3:$C$32,"&lt;&gt;"&amp;$K$2)+ROW(B5))),"")</f>
        <v>44290</v>
      </c>
      <c r="V8" t="str" cm="1">
        <f t="array" aca="1" ref="V8" ca="1">OFFSET($C$2,MATCH(0,COUNTIF(V$1:V7,C$3:C$32),0),)</f>
        <v>agent 8</v>
      </c>
    </row>
    <row r="9" spans="1:22" x14ac:dyDescent="0.3">
      <c r="B9" s="8"/>
      <c r="C9" s="6" t="s">
        <v>12</v>
      </c>
      <c r="D9" s="1" t="s">
        <v>4</v>
      </c>
      <c r="E9" s="2" t="s">
        <v>3</v>
      </c>
      <c r="F9" s="3">
        <v>43731</v>
      </c>
      <c r="G9" s="3">
        <v>43828</v>
      </c>
      <c r="H9" s="9"/>
      <c r="M9" s="12" t="str" cm="1">
        <f t="array" ref="M9">IFERROR(INDEX(D$3:D$32,SUMPRODUCT(($C$3:$C$32=$K$2)*($F$3:$F$32&amp;$G$3:$G$32=$O9&amp;$P9)*ROW($A$3:$A$32))-2),"")</f>
        <v>40Hrs</v>
      </c>
      <c r="N9" s="12" t="str" cm="1">
        <f t="array" ref="N9">IFERROR(INDEX(E$3:E$32,SUMPRODUCT(($C$3:$C$32=$K$2)*($F$3:$F$32&amp;$G$3:$G$32=$O9&amp;$P9)*ROW($A$3:$A$32))-2),"")</f>
        <v>28Hrs</v>
      </c>
      <c r="O9" s="11" cm="1">
        <f t="array" ref="O9">IFERROR(SUMPRODUCT(SMALL(($C$3:$C$32=$K$2)*(F$3:F$32),COUNTIF($C$3:$C$32,"&lt;&gt;"&amp;$K$2)+ROW(A6))),"")</f>
        <v>44291</v>
      </c>
      <c r="P9" s="11" cm="1">
        <f t="array" ref="P9">IFERROR(SUMPRODUCT(SMALL(($C$3:$C$32=$K$2)*(G$3:G$32),COUNTIF($C$3:$C$32,"&lt;&gt;"&amp;$K$2)+ROW(B6))),"")</f>
        <v>44346</v>
      </c>
      <c r="V9" t="str" cm="1">
        <f t="array" aca="1" ref="V9" ca="1">OFFSET($C$2,MATCH(0,COUNTIF(V$1:V8,C$3:C$32),0),)</f>
        <v>agent 2</v>
      </c>
    </row>
    <row r="10" spans="1:22" x14ac:dyDescent="0.3">
      <c r="B10" s="8"/>
      <c r="C10" s="6" t="s">
        <v>17</v>
      </c>
      <c r="D10" s="1" t="s">
        <v>4</v>
      </c>
      <c r="E10" s="2" t="s">
        <v>3</v>
      </c>
      <c r="F10" s="3">
        <v>44865</v>
      </c>
      <c r="G10" s="3">
        <v>44955</v>
      </c>
      <c r="H10" s="9"/>
      <c r="M10" s="12" t="str" cm="1">
        <f t="array" ref="M10">IFERROR(INDEX(D$3:D$32,SUMPRODUCT(($C$3:$C$32=$K$2)*($F$3:$F$32&amp;$G$3:$G$32=$O10&amp;$P10)*ROW($A$3:$A$32))-2),"")</f>
        <v>40Hrs</v>
      </c>
      <c r="N10" s="12" t="str" cm="1">
        <f t="array" ref="N10">IFERROR(INDEX(E$3:E$32,SUMPRODUCT(($C$3:$C$32=$K$2)*($F$3:$F$32&amp;$G$3:$G$32=$O10&amp;$P10)*ROW($A$3:$A$32))-2),"")</f>
        <v>40Hrs</v>
      </c>
      <c r="O10" s="11" cm="1">
        <f t="array" ref="O10">IFERROR(SUMPRODUCT(SMALL(($C$3:$C$32=$K$2)*(F$3:F$32),COUNTIF($C$3:$C$32,"&lt;&gt;"&amp;$K$2)+ROW(A7))),"")</f>
        <v>44298</v>
      </c>
      <c r="P10" s="11" cm="1">
        <f t="array" ref="P10">IFERROR(SUMPRODUCT(SMALL(($C$3:$C$32=$K$2)*(G$3:G$32),COUNTIF($C$3:$C$32,"&lt;&gt;"&amp;$K$2)+ROW(B7))),"")</f>
        <v>44591</v>
      </c>
      <c r="V10" t="str" cm="1">
        <f t="array" aca="1" ref="V10" ca="1">OFFSET($C$2,MATCH(0,COUNTIF(V$1:V9,C$3:C$32),0),)</f>
        <v>agent5</v>
      </c>
    </row>
    <row r="11" spans="1:22" x14ac:dyDescent="0.3">
      <c r="B11" s="8"/>
      <c r="C11" s="6" t="s">
        <v>11</v>
      </c>
      <c r="D11" s="1" t="s">
        <v>3</v>
      </c>
      <c r="E11" s="2" t="s">
        <v>3</v>
      </c>
      <c r="F11" s="3">
        <v>44284</v>
      </c>
      <c r="G11" s="3">
        <v>44297</v>
      </c>
      <c r="H11" s="9"/>
      <c r="M11" s="12" t="str" cm="1">
        <f t="array" ref="M11">IFERROR(INDEX(D$3:D$32,SUMPRODUCT(($C$3:$C$32=$K$2)*($F$3:$F$32&amp;$G$3:$G$32=$O11&amp;$P11)*ROW($A$3:$A$32))-2),"")</f>
        <v>40Hrs</v>
      </c>
      <c r="N11" s="12" t="str" cm="1">
        <f t="array" ref="N11">IFERROR(INDEX(E$3:E$32,SUMPRODUCT(($C$3:$C$32=$K$2)*($F$3:$F$32&amp;$G$3:$G$32=$O11&amp;$P11)*ROW($A$3:$A$32))-2),"")</f>
        <v>28Hrs</v>
      </c>
      <c r="O11" s="11" cm="1">
        <f t="array" ref="O11">IFERROR(SUMPRODUCT(SMALL(($C$3:$C$32=$K$2)*(F$3:F$32),COUNTIF($C$3:$C$32,"&lt;&gt;"&amp;$K$2)+ROW(A8))),"")</f>
        <v>44592</v>
      </c>
      <c r="P11" s="11" cm="1">
        <f t="array" ref="P11">IFERROR(SUMPRODUCT(SMALL(($C$3:$C$32=$K$2)*(G$3:G$32),COUNTIF($C$3:$C$32,"&lt;&gt;"&amp;$K$2)+ROW(B8))),"")</f>
        <v>44619</v>
      </c>
      <c r="V11" t="e" cm="1">
        <f t="array" aca="1" ref="V11" ca="1">OFFSET($C$2,MATCH(0,COUNTIF(V$1:V10,C$3:C$32),0),)</f>
        <v>#N/A</v>
      </c>
    </row>
    <row r="12" spans="1:22" x14ac:dyDescent="0.3">
      <c r="B12" s="8"/>
      <c r="C12" s="6" t="s">
        <v>9</v>
      </c>
      <c r="D12" s="1" t="s">
        <v>4</v>
      </c>
      <c r="E12" s="2" t="s">
        <v>3</v>
      </c>
      <c r="F12" s="3">
        <v>44858</v>
      </c>
      <c r="G12" s="3">
        <v>44927</v>
      </c>
      <c r="H12" s="9"/>
      <c r="M12" s="12" t="str" cm="1">
        <f t="array" ref="M12">IFERROR(INDEX(D$3:D$32,SUMPRODUCT(($C$3:$C$32=$K$2)*($F$3:$F$32&amp;$G$3:$G$32=$O12&amp;$P12)*ROW($A$3:$A$32))-2),"")</f>
        <v/>
      </c>
      <c r="N12" s="12" t="str" cm="1">
        <f t="array" ref="N12">IFERROR(INDEX(E$3:E$32,SUMPRODUCT(($C$3:$C$32=$K$2)*($F$3:$F$32&amp;$G$3:$G$32=$O12&amp;$P12)*ROW($A$3:$A$32))-2),"")</f>
        <v/>
      </c>
      <c r="O12" s="11" t="str" cm="1">
        <f t="array" ref="O12">IFERROR(SUMPRODUCT(SMALL(($C$3:$C$32=$K$2)*(F$3:F$32),COUNTIF($C$3:$C$32,"&lt;&gt;"&amp;$K$2)+ROW(A9))),"")</f>
        <v/>
      </c>
      <c r="P12" s="11" t="str" cm="1">
        <f t="array" ref="P12">IFERROR(SUMPRODUCT(SMALL(($C$3:$C$32=$K$2)*(G$3:G$32),COUNTIF($C$3:$C$32,"&lt;&gt;"&amp;$K$2)+ROW(B9))),"")</f>
        <v/>
      </c>
      <c r="V12" t="e" cm="1">
        <f t="array" aca="1" ref="V12" ca="1">OFFSET($C$2,MATCH(0,COUNTIF(V$1:V11,C$3:C$32),0),)</f>
        <v>#N/A</v>
      </c>
    </row>
    <row r="13" spans="1:22" ht="14.4" customHeight="1" x14ac:dyDescent="0.3">
      <c r="B13" s="8"/>
      <c r="C13" s="6" t="s">
        <v>12</v>
      </c>
      <c r="D13" s="1" t="s">
        <v>4</v>
      </c>
      <c r="E13" s="2" t="s">
        <v>3</v>
      </c>
      <c r="F13" s="3">
        <v>43829</v>
      </c>
      <c r="G13" s="3">
        <v>43862</v>
      </c>
      <c r="H13" s="9"/>
      <c r="M13" s="12" t="str" cm="1">
        <f t="array" ref="M13">IFERROR(INDEX(D$3:D$32,SUMPRODUCT(($C$3:$C$32=$K$2)*($F$3:$F$32&amp;$G$3:$G$32=$O13&amp;$P13)*ROW($A$3:$A$32))-2),"")</f>
        <v/>
      </c>
      <c r="N13" s="12" t="str" cm="1">
        <f t="array" ref="N13">IFERROR(INDEX(E$3:E$32,SUMPRODUCT(($C$3:$C$32=$K$2)*($F$3:$F$32&amp;$G$3:$G$32=$O13&amp;$P13)*ROW($A$3:$A$32))-2),"")</f>
        <v/>
      </c>
      <c r="O13" s="11" t="str" cm="1">
        <f t="array" ref="O13">IFERROR(SUMPRODUCT(SMALL(($C$3:$C$32=$K$2)*(F$3:F$32),COUNTIF($C$3:$C$32,"&lt;&gt;"&amp;$K$2)+ROW(A10))),"")</f>
        <v/>
      </c>
      <c r="P13" s="11" t="str" cm="1">
        <f t="array" ref="P13">IFERROR(SUMPRODUCT(SMALL(($C$3:$C$32=$K$2)*(G$3:G$32),COUNTIF($C$3:$C$32,"&lt;&gt;"&amp;$K$2)+ROW(B10))),"")</f>
        <v/>
      </c>
      <c r="V13" t="e" cm="1">
        <f t="array" aca="1" ref="V13" ca="1">OFFSET($C$2,MATCH(0,COUNTIF(V$1:V12,C$3:C$32),0),)</f>
        <v>#N/A</v>
      </c>
    </row>
    <row r="14" spans="1:22" x14ac:dyDescent="0.3">
      <c r="B14" s="8"/>
      <c r="C14" s="6" t="s">
        <v>7</v>
      </c>
      <c r="D14" s="1" t="s">
        <v>3</v>
      </c>
      <c r="E14" s="2" t="s">
        <v>4</v>
      </c>
      <c r="F14" s="3">
        <v>43850</v>
      </c>
      <c r="G14" s="3">
        <v>43947</v>
      </c>
      <c r="H14" s="9"/>
      <c r="M14" s="12" t="str" cm="1">
        <f t="array" ref="M14">IFERROR(INDEX(D$3:D$32,SUMPRODUCT(($C$3:$C$32=$K$2)*($F$3:$F$32&amp;$G$3:$G$32=$O14&amp;$P14)*ROW($A$3:$A$32))-2),"")</f>
        <v/>
      </c>
      <c r="N14" s="12" t="str" cm="1">
        <f t="array" ref="N14">IFERROR(INDEX(E$3:E$32,SUMPRODUCT(($C$3:$C$32=$K$2)*($F$3:$F$32&amp;$G$3:$G$32=$O14&amp;$P14)*ROW($A$3:$A$32))-2),"")</f>
        <v/>
      </c>
      <c r="O14" s="11" t="str" cm="1">
        <f t="array" ref="O14">IFERROR(SUMPRODUCT(SMALL(($C$3:$C$32=$K$2)*(F$3:F$32),COUNTIF($C$3:$C$32,"&lt;&gt;"&amp;$K$2)+ROW(A11))),"")</f>
        <v/>
      </c>
      <c r="P14" s="11" t="str" cm="1">
        <f t="array" ref="P14">IFERROR(SUMPRODUCT(SMALL(($C$3:$C$32=$K$2)*(G$3:G$32),COUNTIF($C$3:$C$32,"&lt;&gt;"&amp;$K$2)+ROW(B11))),"")</f>
        <v/>
      </c>
      <c r="V14" t="e" cm="1">
        <f t="array" aca="1" ref="V14" ca="1">OFFSET($C$2,MATCH(0,COUNTIF(V$1:V13,C$3:C$32),0),)</f>
        <v>#N/A</v>
      </c>
    </row>
    <row r="15" spans="1:22" x14ac:dyDescent="0.3">
      <c r="B15" s="8"/>
      <c r="C15" s="6" t="s">
        <v>7</v>
      </c>
      <c r="D15" s="1" t="s">
        <v>3</v>
      </c>
      <c r="E15" s="2" t="s">
        <v>6</v>
      </c>
      <c r="F15" s="3">
        <v>44207</v>
      </c>
      <c r="G15" s="3">
        <v>44647</v>
      </c>
      <c r="H15" s="9"/>
      <c r="M15" s="12" t="str" cm="1">
        <f t="array" ref="M15">IFERROR(INDEX(D$3:D$32,SUMPRODUCT(($C$3:$C$32=$K$2)*($F$3:$F$32&amp;$G$3:$G$32=$O15&amp;$P15)*ROW($A$3:$A$32))-2),"")</f>
        <v/>
      </c>
      <c r="N15" s="12" t="str" cm="1">
        <f t="array" ref="N15">IFERROR(INDEX(E$3:E$32,SUMPRODUCT(($C$3:$C$32=$K$2)*($F$3:$F$32&amp;$G$3:$G$32=$O15&amp;$P15)*ROW($A$3:$A$32))-2),"")</f>
        <v/>
      </c>
      <c r="O15" s="11" t="str" cm="1">
        <f t="array" ref="O15">IFERROR(SUMPRODUCT(SMALL(($C$3:$C$32=$K$2)*(F$3:F$32),COUNTIF($C$3:$C$32,"&lt;&gt;"&amp;$K$2)+ROW(A12))),"")</f>
        <v/>
      </c>
      <c r="P15" s="11" t="str" cm="1">
        <f t="array" ref="P15">IFERROR(SUMPRODUCT(SMALL(($C$3:$C$32=$K$2)*(G$3:G$32),COUNTIF($C$3:$C$32,"&lt;&gt;"&amp;$K$2)+ROW(B12))),"")</f>
        <v/>
      </c>
      <c r="V15" t="e" cm="1">
        <f t="array" aca="1" ref="V15" ca="1">OFFSET($C$2,MATCH(0,COUNTIF(V$1:V14,C$3:C$32),0),)</f>
        <v>#N/A</v>
      </c>
    </row>
    <row r="16" spans="1:22" x14ac:dyDescent="0.3">
      <c r="B16" s="8"/>
      <c r="C16" s="6" t="s">
        <v>12</v>
      </c>
      <c r="D16" s="1" t="s">
        <v>4</v>
      </c>
      <c r="E16" s="2" t="s">
        <v>3</v>
      </c>
      <c r="F16" s="3">
        <v>44207</v>
      </c>
      <c r="G16" s="3">
        <v>44255</v>
      </c>
      <c r="H16" s="9"/>
      <c r="M16" s="12" t="str" cm="1">
        <f t="array" ref="M16">IFERROR(INDEX(D$3:D$32,SUMPRODUCT(($C$3:$C$32=$K$2)*($F$3:$F$32&amp;$G$3:$G$32=$O16&amp;$P16)*ROW($A$3:$A$32))-2),"")</f>
        <v/>
      </c>
      <c r="N16" s="12" t="str" cm="1">
        <f t="array" ref="N16">IFERROR(INDEX(E$3:E$32,SUMPRODUCT(($C$3:$C$32=$K$2)*($F$3:$F$32&amp;$G$3:$G$32=$O16&amp;$P16)*ROW($A$3:$A$32))-2),"")</f>
        <v/>
      </c>
      <c r="O16" s="11" t="str" cm="1">
        <f t="array" ref="O16">IFERROR(SUMPRODUCT(SMALL(($C$3:$C$32=$K$2)*(F$3:F$32),COUNTIF($C$3:$C$32,"&lt;&gt;"&amp;$K$2)+ROW(A13))),"")</f>
        <v/>
      </c>
      <c r="P16" s="11" t="str" cm="1">
        <f t="array" ref="P16">IFERROR(SUMPRODUCT(SMALL(($C$3:$C$32=$K$2)*(G$3:G$32),COUNTIF($C$3:$C$32,"&lt;&gt;"&amp;$K$2)+ROW(B13))),"")</f>
        <v/>
      </c>
      <c r="V16" t="e" cm="1">
        <f t="array" aca="1" ref="V16" ca="1">OFFSET($C$2,MATCH(0,COUNTIF(V$1:V15,C$3:C$32),0),)</f>
        <v>#N/A</v>
      </c>
    </row>
    <row r="17" spans="2:22" x14ac:dyDescent="0.3">
      <c r="B17" s="8"/>
      <c r="C17" s="6" t="s">
        <v>13</v>
      </c>
      <c r="D17" s="1" t="s">
        <v>3</v>
      </c>
      <c r="E17" s="2" t="s">
        <v>4</v>
      </c>
      <c r="F17" s="3">
        <v>44312</v>
      </c>
      <c r="G17" s="3">
        <v>44347</v>
      </c>
      <c r="H17" s="9"/>
      <c r="M17" s="12" t="str" cm="1">
        <f t="array" ref="M17">IFERROR(INDEX(D$3:D$32,SUMPRODUCT(($C$3:$C$32=$K$2)*($F$3:$F$32&amp;$G$3:$G$32=$O17&amp;$P17)*ROW($A$3:$A$32))-2),"")</f>
        <v/>
      </c>
      <c r="N17" s="12" t="str" cm="1">
        <f t="array" ref="N17">IFERROR(INDEX(E$3:E$32,SUMPRODUCT(($C$3:$C$32=$K$2)*($F$3:$F$32&amp;$G$3:$G$32=$O17&amp;$P17)*ROW($A$3:$A$32))-2),"")</f>
        <v/>
      </c>
      <c r="O17" s="11" t="str" cm="1">
        <f t="array" ref="O17">IFERROR(SUMPRODUCT(SMALL(($C$3:$C$32=$K$2)*(F$3:F$32),COUNTIF($C$3:$C$32,"&lt;&gt;"&amp;$K$2)+ROW(A14))),"")</f>
        <v/>
      </c>
      <c r="P17" s="11" t="str" cm="1">
        <f t="array" ref="P17">IFERROR(SUMPRODUCT(SMALL(($C$3:$C$32=$K$2)*(G$3:G$32),COUNTIF($C$3:$C$32,"&lt;&gt;"&amp;$K$2)+ROW(B14))),"")</f>
        <v/>
      </c>
      <c r="V17" t="e" cm="1">
        <f t="array" aca="1" ref="V17" ca="1">OFFSET($C$2,MATCH(0,COUNTIF(V$1:V16,C$3:C$32),0),)</f>
        <v>#N/A</v>
      </c>
    </row>
    <row r="18" spans="2:22" x14ac:dyDescent="0.3">
      <c r="B18" s="8"/>
      <c r="C18" s="6" t="s">
        <v>14</v>
      </c>
      <c r="D18" s="1" t="s">
        <v>3</v>
      </c>
      <c r="E18" s="2" t="s">
        <v>3</v>
      </c>
      <c r="F18" s="3">
        <v>44410</v>
      </c>
      <c r="G18" s="3">
        <v>44584</v>
      </c>
      <c r="H18" s="9"/>
      <c r="M18" s="12" t="str" cm="1">
        <f t="array" ref="M18">IFERROR(INDEX(D$3:D$32,SUMPRODUCT(($C$3:$C$32=$K$2)*($F$3:$F$32&amp;$G$3:$G$32=$O18&amp;$P18)*ROW($A$3:$A$32))-2),"")</f>
        <v/>
      </c>
      <c r="N18" s="12" t="str" cm="1">
        <f t="array" ref="N18">IFERROR(INDEX(E$3:E$32,SUMPRODUCT(($C$3:$C$32=$K$2)*($F$3:$F$32&amp;$G$3:$G$32=$O18&amp;$P18)*ROW($A$3:$A$32))-2),"")</f>
        <v/>
      </c>
      <c r="O18" s="11" t="str" cm="1">
        <f t="array" ref="O18">IFERROR(SUMPRODUCT(SMALL(($C$3:$C$32=$K$2)*(F$3:F$32),COUNTIF($C$3:$C$32,"&lt;&gt;"&amp;$K$2)+ROW(A15))),"")</f>
        <v/>
      </c>
      <c r="P18" s="11" t="str" cm="1">
        <f t="array" ref="P18">IFERROR(SUMPRODUCT(SMALL(($C$3:$C$32=$K$2)*(G$3:G$32),COUNTIF($C$3:$C$32,"&lt;&gt;"&amp;$K$2)+ROW(B15))),"")</f>
        <v/>
      </c>
    </row>
    <row r="19" spans="2:22" x14ac:dyDescent="0.3">
      <c r="B19" s="8"/>
      <c r="C19" s="6" t="s">
        <v>13</v>
      </c>
      <c r="D19" s="1" t="s">
        <v>3</v>
      </c>
      <c r="E19" s="2" t="s">
        <v>3</v>
      </c>
      <c r="F19" s="3">
        <v>44375</v>
      </c>
      <c r="G19" s="3">
        <v>44725</v>
      </c>
      <c r="H19" s="9"/>
      <c r="M19" s="12" t="str" cm="1">
        <f t="array" ref="M19">IFERROR(INDEX(D$3:D$32,SUMPRODUCT(($C$3:$C$32=$K$2)*($F$3:$F$32&amp;$G$3:$G$32=$O19&amp;$P19)*ROW($A$3:$A$32))-2),"")</f>
        <v/>
      </c>
      <c r="N19" s="12" t="str" cm="1">
        <f t="array" ref="N19">IFERROR(INDEX(E$3:E$32,SUMPRODUCT(($C$3:$C$32=$K$2)*($F$3:$F$32&amp;$G$3:$G$32=$O19&amp;$P19)*ROW($A$3:$A$32))-2),"")</f>
        <v/>
      </c>
      <c r="O19" s="11" t="str" cm="1">
        <f t="array" ref="O19">IFERROR(SUMPRODUCT(SMALL(($C$3:$C$32=$K$2)*(F$3:F$32),COUNTIF($C$3:$C$32,"&lt;&gt;"&amp;$K$2)+ROW(A16))),"")</f>
        <v/>
      </c>
      <c r="P19" s="11" t="str" cm="1">
        <f t="array" ref="P19">IFERROR(SUMPRODUCT(SMALL(($C$3:$C$32=$K$2)*(G$3:G$32),COUNTIF($C$3:$C$32,"&lt;&gt;"&amp;$K$2)+ROW(B16))),"")</f>
        <v/>
      </c>
    </row>
    <row r="20" spans="2:22" x14ac:dyDescent="0.3">
      <c r="B20" s="8"/>
      <c r="C20" s="6" t="s">
        <v>7</v>
      </c>
      <c r="D20" s="1" t="s">
        <v>3</v>
      </c>
      <c r="E20" s="2" t="s">
        <v>5</v>
      </c>
      <c r="F20" s="3">
        <v>44739</v>
      </c>
      <c r="G20" s="3">
        <v>44801</v>
      </c>
      <c r="H20" s="9"/>
    </row>
    <row r="21" spans="2:22" x14ac:dyDescent="0.3">
      <c r="B21" s="8"/>
      <c r="C21" s="6" t="s">
        <v>13</v>
      </c>
      <c r="D21" s="1" t="s">
        <v>3</v>
      </c>
      <c r="E21" s="2" t="s">
        <v>4</v>
      </c>
      <c r="F21" s="3">
        <v>44726</v>
      </c>
      <c r="G21" s="3">
        <v>44767</v>
      </c>
      <c r="H21" s="9"/>
    </row>
    <row r="22" spans="2:22" x14ac:dyDescent="0.3">
      <c r="B22" s="8"/>
      <c r="C22" s="6" t="s">
        <v>14</v>
      </c>
      <c r="D22" s="1" t="s">
        <v>3</v>
      </c>
      <c r="E22" s="2" t="s">
        <v>4</v>
      </c>
      <c r="F22" s="3">
        <v>44585</v>
      </c>
      <c r="G22" s="3">
        <v>44703</v>
      </c>
      <c r="H22" s="9"/>
    </row>
    <row r="23" spans="2:22" x14ac:dyDescent="0.3">
      <c r="B23" s="8"/>
      <c r="C23" s="6" t="s">
        <v>8</v>
      </c>
      <c r="D23" s="1" t="s">
        <v>3</v>
      </c>
      <c r="E23" s="2" t="s">
        <v>4</v>
      </c>
      <c r="F23" s="3">
        <v>44858</v>
      </c>
      <c r="G23" s="3">
        <v>44892</v>
      </c>
      <c r="H23" s="9"/>
      <c r="K23" t="s">
        <v>19</v>
      </c>
    </row>
    <row r="24" spans="2:22" x14ac:dyDescent="0.3">
      <c r="B24" s="8"/>
      <c r="C24" s="6" t="s">
        <v>12</v>
      </c>
      <c r="D24" s="1" t="s">
        <v>4</v>
      </c>
      <c r="E24" s="2" t="s">
        <v>3</v>
      </c>
      <c r="F24" s="3">
        <v>44256</v>
      </c>
      <c r="G24" s="3">
        <v>44290</v>
      </c>
      <c r="H24" s="9"/>
    </row>
    <row r="25" spans="2:22" x14ac:dyDescent="0.3">
      <c r="B25" s="8"/>
      <c r="C25" s="6" t="s">
        <v>11</v>
      </c>
      <c r="D25" s="1" t="s">
        <v>3</v>
      </c>
      <c r="E25" s="2" t="s">
        <v>5</v>
      </c>
      <c r="F25" s="3">
        <v>44298</v>
      </c>
      <c r="G25" s="3">
        <v>44360</v>
      </c>
      <c r="H25" s="9"/>
    </row>
    <row r="26" spans="2:22" x14ac:dyDescent="0.3">
      <c r="B26" s="8"/>
      <c r="C26" s="6" t="s">
        <v>12</v>
      </c>
      <c r="D26" s="1" t="s">
        <v>4</v>
      </c>
      <c r="E26" s="2" t="s">
        <v>3</v>
      </c>
      <c r="F26" s="3">
        <v>44291</v>
      </c>
      <c r="G26" s="3">
        <v>44346</v>
      </c>
      <c r="H26" s="9"/>
    </row>
    <row r="27" spans="2:22" x14ac:dyDescent="0.3">
      <c r="B27" s="8"/>
      <c r="C27" s="6" t="s">
        <v>11</v>
      </c>
      <c r="D27" s="1" t="s">
        <v>3</v>
      </c>
      <c r="E27" s="2" t="s">
        <v>5</v>
      </c>
      <c r="F27" s="3">
        <v>44361</v>
      </c>
      <c r="G27" s="3">
        <v>44437</v>
      </c>
      <c r="H27" s="9"/>
    </row>
    <row r="28" spans="2:22" x14ac:dyDescent="0.3">
      <c r="B28" s="8"/>
      <c r="C28" s="6" t="s">
        <v>10</v>
      </c>
      <c r="D28" s="1" t="s">
        <v>3</v>
      </c>
      <c r="E28" s="2" t="s">
        <v>4</v>
      </c>
      <c r="F28" s="3">
        <v>44858</v>
      </c>
      <c r="G28" s="3">
        <v>45018</v>
      </c>
      <c r="H28" s="9"/>
    </row>
    <row r="29" spans="2:22" x14ac:dyDescent="0.3">
      <c r="B29" s="8"/>
      <c r="C29" s="6" t="s">
        <v>12</v>
      </c>
      <c r="D29" s="1" t="s">
        <v>4</v>
      </c>
      <c r="E29" s="2" t="s">
        <v>4</v>
      </c>
      <c r="F29" s="3">
        <v>44298</v>
      </c>
      <c r="G29" s="3">
        <v>44591</v>
      </c>
      <c r="H29" s="9"/>
    </row>
    <row r="30" spans="2:22" x14ac:dyDescent="0.3">
      <c r="B30" s="8"/>
      <c r="C30" s="6" t="s">
        <v>12</v>
      </c>
      <c r="D30" s="1" t="s">
        <v>4</v>
      </c>
      <c r="E30" s="2" t="s">
        <v>3</v>
      </c>
      <c r="F30" s="3">
        <v>44592</v>
      </c>
      <c r="G30" s="3">
        <v>44619</v>
      </c>
      <c r="H30" s="9"/>
    </row>
    <row r="31" spans="2:22" x14ac:dyDescent="0.3">
      <c r="B31" s="8"/>
      <c r="C31" s="6" t="s">
        <v>11</v>
      </c>
      <c r="D31" s="1" t="s">
        <v>3</v>
      </c>
      <c r="E31" s="2" t="s">
        <v>4</v>
      </c>
      <c r="F31" s="3">
        <v>44543</v>
      </c>
      <c r="G31" s="3">
        <v>44605</v>
      </c>
      <c r="H31" s="9"/>
    </row>
    <row r="32" spans="2:22" x14ac:dyDescent="0.3">
      <c r="B32" s="8"/>
      <c r="C32" s="6" t="s">
        <v>14</v>
      </c>
      <c r="D32" s="1" t="s">
        <v>3</v>
      </c>
      <c r="E32" s="2" t="s">
        <v>3</v>
      </c>
      <c r="F32" s="3">
        <v>44585</v>
      </c>
      <c r="G32" s="3">
        <v>45067</v>
      </c>
      <c r="H32" s="9"/>
    </row>
  </sheetData>
  <autoFilter ref="C2:G32" xr:uid="{87B6BB19-1E92-4C19-A6B2-3E35C810E9DE}">
    <sortState xmlns:xlrd2="http://schemas.microsoft.com/office/spreadsheetml/2017/richdata2" ref="C4:G30">
      <sortCondition ref="F2:F32"/>
    </sortState>
  </autoFilter>
  <mergeCells count="1">
    <mergeCell ref="K2:L2"/>
  </mergeCells>
  <dataValidations count="1">
    <dataValidation type="list" allowBlank="1" showInputMessage="1" showErrorMessage="1" sqref="K2" xr:uid="{AE410D6B-8E53-4DF3-8AC6-60524CDFFFF4}">
      <formula1>OFFSET($V$2,,,COUNTIF($V:$V,"&gt;&lt;"))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2022-11-22T10:56:00Z</dcterms:created>
  <dcterms:modified xsi:type="dcterms:W3CDTF">2022-11-22T17:35:15Z</dcterms:modified>
</cp:coreProperties>
</file>