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C5724859-068D-41AD-AA73-675C576DDEE3}" xr6:coauthVersionLast="47" xr6:coauthVersionMax="47" xr10:uidLastSave="{00000000-0000-0000-0000-000000000000}"/>
  <bookViews>
    <workbookView xWindow="-108" yWindow="-108" windowWidth="23256" windowHeight="12576" xr2:uid="{C6CCCEC9-E8CE-493C-9DFD-8EE7AC0AAC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 a="1"/>
  <c r="F8" i="1" s="1"/>
  <c r="F9" i="1" s="1" a="1"/>
  <c r="F9" i="1" s="1"/>
  <c r="G9" i="1" a="1"/>
  <c r="G9" i="1" s="1"/>
  <c r="G8" i="1" a="1"/>
  <c r="G8" i="1" s="1"/>
  <c r="G7" i="1"/>
  <c r="F7" i="1"/>
  <c r="J15" i="1"/>
  <c r="J14" i="1"/>
  <c r="J13" i="1"/>
  <c r="J12" i="1"/>
  <c r="J8" i="1"/>
  <c r="J11" i="1"/>
  <c r="J10" i="1"/>
  <c r="J9" i="1"/>
  <c r="F10" i="1" l="1" a="1"/>
  <c r="F10" i="1" s="1"/>
  <c r="F11" i="1" a="1"/>
  <c r="F11" i="1" s="1"/>
  <c r="G10" i="1" a="1"/>
  <c r="G10" i="1" s="1"/>
  <c r="G11" i="1" s="1" a="1"/>
  <c r="G11" i="1" s="1"/>
  <c r="F12" i="1" l="1" a="1"/>
  <c r="F12" i="1" s="1"/>
  <c r="G12" i="1" a="1"/>
  <c r="G12" i="1" s="1"/>
  <c r="F13" i="1" l="1" a="1"/>
  <c r="F13" i="1" s="1"/>
  <c r="G13" i="1" a="1"/>
  <c r="G13" i="1" s="1"/>
  <c r="F14" i="1" l="1" a="1"/>
  <c r="F14" i="1" s="1"/>
  <c r="F15" i="1" a="1"/>
  <c r="F15" i="1" s="1"/>
  <c r="G14" i="1" a="1"/>
  <c r="G14" i="1" s="1"/>
  <c r="F16" i="1" l="1" a="1"/>
  <c r="F16" i="1" s="1"/>
  <c r="G15" i="1" a="1"/>
  <c r="G15" i="1" s="1"/>
  <c r="G16" i="1" a="1"/>
  <c r="G16" i="1" s="1"/>
  <c r="G17" i="1" s="1" a="1"/>
  <c r="G17" i="1" s="1"/>
  <c r="F17" i="1" l="1" a="1"/>
  <c r="F17" i="1" s="1"/>
  <c r="F18" i="1" s="1" a="1"/>
  <c r="F18" i="1" s="1"/>
  <c r="F19" i="1" s="1" a="1"/>
  <c r="F19" i="1" s="1"/>
  <c r="F20" i="1" s="1" a="1"/>
  <c r="F20" i="1" s="1"/>
  <c r="F21" i="1" s="1" a="1"/>
  <c r="F21" i="1" s="1"/>
  <c r="F22" i="1" s="1" a="1"/>
  <c r="F22" i="1" s="1"/>
  <c r="F23" i="1" s="1" a="1"/>
  <c r="F23" i="1" s="1"/>
  <c r="F24" i="1" s="1" a="1"/>
  <c r="F24" i="1" s="1"/>
  <c r="F25" i="1" s="1" a="1"/>
  <c r="F25" i="1" s="1"/>
  <c r="G18" i="1" a="1"/>
  <c r="G18" i="1" s="1"/>
  <c r="G19" i="1" s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<sst xmlns="http://schemas.openxmlformats.org/spreadsheetml/2006/main" count="24" uniqueCount="12">
  <si>
    <t>Fruit</t>
  </si>
  <si>
    <t>Pomme</t>
  </si>
  <si>
    <t>Tomate</t>
  </si>
  <si>
    <t>Fraise</t>
  </si>
  <si>
    <t>Cerise</t>
  </si>
  <si>
    <t>Raisin</t>
  </si>
  <si>
    <t>Peche</t>
  </si>
  <si>
    <t xml:space="preserve">Base de donnée </t>
  </si>
  <si>
    <t>Résultat souhaité</t>
  </si>
  <si>
    <t>Formule en cours</t>
  </si>
  <si>
    <t>en vrac</t>
  </si>
  <si>
    <t>classé alphab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</si>
</sst>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 applyProtection="1">
      <protection locked="0"/>
    </xf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FEBB5-E01A-4BF9-8F7B-5B24C00091A6}">
  <dimension ref="D3:J26"/>
  <sheetViews>
    <sheetView tabSelected="1" topLeftCell="B1" workbookViewId="0">
      <selection activeCell="M14" sqref="M14"/>
    </sheetView>
  </sheetViews>
  <sheetFormatPr baseColWidth="10" defaultRowHeight="14.4" x14ac:dyDescent="0.3"/>
  <cols>
    <col min="4" max="4" width="15.5546875" bestFit="1" customWidth="1"/>
    <col min="7" max="7" width="23.77734375" customWidth="1"/>
    <col min="8" max="8" width="16.5546875" bestFit="1" customWidth="1"/>
    <col min="9" max="9" width="44.88671875" bestFit="1" customWidth="1"/>
  </cols>
  <sheetData>
    <row r="3" spans="4:10" x14ac:dyDescent="0.3">
      <c r="D3" s="4" t="s">
        <v>7</v>
      </c>
      <c r="H3" s="4" t="s">
        <v>8</v>
      </c>
      <c r="I3" s="4" t="s">
        <v>9</v>
      </c>
    </row>
    <row r="6" spans="4:10" x14ac:dyDescent="0.3">
      <c r="F6" t="s">
        <v>10</v>
      </c>
      <c r="G6" t="s">
        <v>11</v>
      </c>
    </row>
    <row r="7" spans="4:10" x14ac:dyDescent="0.3">
      <c r="D7" s="2" t="s">
        <v>0</v>
      </c>
      <c r="F7" s="5" t="str">
        <f>" "&amp;D7</f>
        <v xml:space="preserve"> Fruit</v>
      </c>
      <c r="G7" s="5" t="str">
        <f>" "&amp;D7</f>
        <v xml:space="preserve"> Fruit</v>
      </c>
    </row>
    <row r="8" spans="4:10" x14ac:dyDescent="0.3">
      <c r="D8" s="2" t="s">
        <v>3</v>
      </c>
      <c r="F8" t="str" cm="1">
        <f t="array" aca="1" ref="F8" ca="1">IFERROR(OFFSET(D$7,MATCH(0,COUNTIF(F$7:F7,D$8:D$25),0),),"")</f>
        <v>Fraise</v>
      </c>
      <c r="G8" t="str" cm="1">
        <f t="array" ref="G8">IFERROR(INDEX(D$8:D$25,MATCH(0,COUNTIF(D$8:D$25,"&lt;"&amp;D$8:D$25)-SUM(COUNTIF(G$7:G7,D$8:D$25)),0)),"")</f>
        <v>Cerise</v>
      </c>
      <c r="J8" s="1" t="str">
        <f>D7</f>
        <v>Fruit</v>
      </c>
    </row>
    <row r="9" spans="4:10" x14ac:dyDescent="0.3">
      <c r="D9" s="2" t="s">
        <v>1</v>
      </c>
      <c r="F9" t="str" cm="1">
        <f t="array" aca="1" ref="F9" ca="1">IFERROR(OFFSET(D$7,MATCH(0,COUNTIF(F$7:F8,D$8:D$25),0),),"")</f>
        <v>Pomme</v>
      </c>
      <c r="G9" t="str" cm="1">
        <f t="array" ref="G9">IFERROR(INDEX(D$8:D$25,MATCH(0,COUNTIF(D$8:D$25,"&lt;"&amp;D$8:D$25)-SUM(COUNTIF(G$7:G8,D$8:D$25)),0)),"")</f>
        <v>Fraise</v>
      </c>
      <c r="J9" s="1" t="str">
        <f>IF(D8&lt;&gt;D7,D8,"")</f>
        <v>Fraise</v>
      </c>
    </row>
    <row r="10" spans="4:10" x14ac:dyDescent="0.3">
      <c r="D10" s="2" t="s">
        <v>2</v>
      </c>
      <c r="F10" t="str" cm="1">
        <f t="array" aca="1" ref="F10" ca="1">IFERROR(OFFSET(D$7,MATCH(0,COUNTIF(F$7:F9,D$8:D$25),0),),"")</f>
        <v>Tomate</v>
      </c>
      <c r="G10" t="str" cm="1">
        <f t="array" ref="G10">IFERROR(INDEX(D$8:D$25,MATCH(0,COUNTIF(D$8:D$25,"&lt;"&amp;D$8:D$25)-SUM(COUNTIF(G$7:G9,D$8:D$25)),0)),"")</f>
        <v>Fruit</v>
      </c>
      <c r="J10" s="1" t="str">
        <f>IF(D9=D8,"",IF(D9=D7,"",D9))</f>
        <v>Pomme</v>
      </c>
    </row>
    <row r="11" spans="4:10" x14ac:dyDescent="0.3">
      <c r="D11" s="2" t="s">
        <v>1</v>
      </c>
      <c r="F11" t="str" cm="1">
        <f t="array" aca="1" ref="F11" ca="1">IFERROR(OFFSET(D$7,MATCH(0,COUNTIF(F$7:F10,D$8:D$25),0),),"")</f>
        <v>Peche</v>
      </c>
      <c r="G11" t="str" cm="1">
        <f t="array" ref="G11">IFERROR(INDEX(D$8:D$25,MATCH(0,COUNTIF(D$8:D$25,"&lt;"&amp;D$8:D$25)-SUM(COUNTIF(G$7:G10,D$8:D$25)),0)),"")</f>
        <v>Peche</v>
      </c>
      <c r="J11" s="1" t="str">
        <f>IF(D10=D9,"",IF(D10=D8,"",IF(D10=D7,"",D10)))</f>
        <v>Tomate</v>
      </c>
    </row>
    <row r="12" spans="4:10" x14ac:dyDescent="0.3">
      <c r="D12" s="2" t="s">
        <v>6</v>
      </c>
      <c r="F12" t="str" cm="1">
        <f t="array" aca="1" ref="F12" ca="1">IFERROR(OFFSET(D$7,MATCH(0,COUNTIF(F$7:F11,D$8:D$25),0),),"")</f>
        <v>Cerise</v>
      </c>
      <c r="G12" t="str" cm="1">
        <f t="array" ref="G12">IFERROR(INDEX(D$8:D$25,MATCH(0,COUNTIF(D$8:D$25,"&lt;"&amp;D$8:D$25)-SUM(COUNTIF(G$7:G11,D$8:D$25)),0)),"")</f>
        <v>Pomme</v>
      </c>
      <c r="J12" t="str">
        <f>IF(D11=D10,"",IF(D11=D9,"",IF(D11=D8,"",IF(D11=D7,"",D11))))</f>
        <v/>
      </c>
    </row>
    <row r="13" spans="4:10" x14ac:dyDescent="0.3">
      <c r="D13" s="2" t="s">
        <v>2</v>
      </c>
      <c r="F13" t="str" cm="1">
        <f t="array" aca="1" ref="F13" ca="1">IFERROR(OFFSET(D$7,MATCH(0,COUNTIF(F$7:F12,D$8:D$25),0),),"")</f>
        <v>Fruit</v>
      </c>
      <c r="G13" t="str" cm="1">
        <f t="array" ref="G13">IFERROR(INDEX(D$8:D$25,MATCH(0,COUNTIF(D$8:D$25,"&lt;"&amp;D$8:D$25)-SUM(COUNTIF(G$7:G12,D$8:D$25)),0)),"")</f>
        <v>Raisin</v>
      </c>
      <c r="J13" t="str">
        <f>IF(D12=D11,"",IF(D12=D10,"",IF(D12=D9,"",IF(D12=D8,"",IF(D12=D7,"",D12)))))</f>
        <v>Peche</v>
      </c>
    </row>
    <row r="14" spans="4:10" x14ac:dyDescent="0.3">
      <c r="D14" s="2" t="s">
        <v>4</v>
      </c>
      <c r="F14" t="str" cm="1">
        <f t="array" aca="1" ref="F14" ca="1">IFERROR(OFFSET(D$7,MATCH(0,COUNTIF(F$7:F13,D$8:D$25),0),),"")</f>
        <v>Raisin</v>
      </c>
      <c r="G14" t="str" cm="1">
        <f t="array" ref="G14">IFERROR(INDEX(D$8:D$25,MATCH(0,COUNTIF(D$8:D$25,"&lt;"&amp;D$8:D$25)-SUM(COUNTIF(G$7:G13,D$8:D$25)),0)),"")</f>
        <v>Tomate</v>
      </c>
      <c r="J14" t="str">
        <f>IF(D13=D12,"",IF(D13=D11,"",IF(D13=D10,"",IF(D13=D9,"",IF(D13=D8,"",IF(D13=D7,"",D13))))))</f>
        <v/>
      </c>
    </row>
    <row r="15" spans="4:10" x14ac:dyDescent="0.3">
      <c r="D15" s="2" t="s">
        <v>0</v>
      </c>
      <c r="F15" t="str" cm="1">
        <f t="array" aca="1" ref="F15" ca="1">IFERROR(OFFSET(D$7,MATCH(0,COUNTIF(F$7:F14,D$8:D$25),0),),"")</f>
        <v/>
      </c>
      <c r="G15" t="str" cm="1">
        <f t="array" ref="G15">IFERROR(INDEX(D$8:D$25,MATCH(0,COUNTIF(D$8:D$25,"&lt;"&amp;D$8:D$25)-SUM(COUNTIF(G$7:G14,D$8:D$25)),0)),"")</f>
        <v/>
      </c>
      <c r="J15" t="str">
        <f>IF(D14=D13,"",IF(D14=D12,"",IF(D14=D12,"",IF(D14=D11,"",IF(D14=D10,"",IF(D14=D9,"",IF(D14=D8,"",IF(D14=D7,"",D14))))))))</f>
        <v>Cerise</v>
      </c>
    </row>
    <row r="16" spans="4:10" x14ac:dyDescent="0.3">
      <c r="D16" s="2" t="s">
        <v>4</v>
      </c>
      <c r="F16" t="str" cm="1">
        <f t="array" aca="1" ref="F16" ca="1">IFERROR(OFFSET(D$7,MATCH(0,COUNTIF(F$7:F15,D$8:D$25),0),),"")</f>
        <v/>
      </c>
      <c r="G16" t="str" cm="1">
        <f t="array" ref="G16">IFERROR(INDEX(D$8:D$25,MATCH(0,COUNTIF(D$8:D$25,"&lt;"&amp;D$8:D$25)-SUM(COUNTIF(G$7:G15,D$8:D$25)),0)),"")</f>
        <v/>
      </c>
    </row>
    <row r="17" spans="4:7" x14ac:dyDescent="0.3">
      <c r="D17" s="2" t="s">
        <v>2</v>
      </c>
      <c r="F17" t="str" cm="1">
        <f t="array" aca="1" ref="F17" ca="1">IFERROR(OFFSET(D$7,MATCH(0,COUNTIF(F$7:F16,D$8:D$25),0),),"")</f>
        <v/>
      </c>
      <c r="G17" t="str" cm="1">
        <f t="array" ref="G17">IFERROR(INDEX(D$8:D$25,MATCH(0,COUNTIF(D$8:D$25,"&lt;"&amp;D$8:D$25)-SUM(COUNTIF(G$7:G16,D$8:D$25)),0)),"")</f>
        <v/>
      </c>
    </row>
    <row r="18" spans="4:7" x14ac:dyDescent="0.3">
      <c r="D18" s="2" t="s">
        <v>1</v>
      </c>
      <c r="F18" t="str" cm="1">
        <f t="array" aca="1" ref="F18" ca="1">IFERROR(OFFSET(D$7,MATCH(0,COUNTIF(F$7:F17,D$8:D$25),0),),"")</f>
        <v/>
      </c>
      <c r="G18" t="str" cm="1">
        <f t="array" ref="G18">IFERROR(INDEX(D$8:D$25,MATCH(0,COUNTIF(D$8:D$25,"&lt;"&amp;D$8:D$25)-SUM(COUNTIF(G$7:G17,D$8:D$25)),0)),"")</f>
        <v/>
      </c>
    </row>
    <row r="19" spans="4:7" x14ac:dyDescent="0.3">
      <c r="D19" s="2" t="s">
        <v>2</v>
      </c>
      <c r="F19" t="str" cm="1">
        <f t="array" aca="1" ref="F19" ca="1">IFERROR(OFFSET(D$7,MATCH(0,COUNTIF(F$7:F18,D$8:D$25),0),),"")</f>
        <v/>
      </c>
      <c r="G19" t="str" cm="1">
        <f t="array" ref="G19">IFERROR(INDEX(D$8:D$25,MATCH(0,COUNTIF(D$8:D$25,"&lt;"&amp;D$8:D$25)-SUM(COUNTIF(G$7:G18,D$8:D$25)),0)),"")</f>
        <v/>
      </c>
    </row>
    <row r="20" spans="4:7" x14ac:dyDescent="0.3">
      <c r="D20" s="2" t="s">
        <v>5</v>
      </c>
      <c r="F20" t="str" cm="1">
        <f t="array" aca="1" ref="F20" ca="1">IFERROR(OFFSET(D$7,MATCH(0,COUNTIF(F$7:F19,D$8:D$25),0),),"")</f>
        <v/>
      </c>
      <c r="G20" t="str" cm="1">
        <f t="array" ref="G20">IFERROR(INDEX(D$8:D$25,MATCH(0,COUNTIF(D$8:D$25,"&lt;"&amp;D$8:D$25)-SUM(COUNTIF(G$7:G19,D$8:D$25)),0)),"")</f>
        <v/>
      </c>
    </row>
    <row r="21" spans="4:7" x14ac:dyDescent="0.3">
      <c r="D21" s="2" t="s">
        <v>0</v>
      </c>
      <c r="F21" t="str" cm="1">
        <f t="array" aca="1" ref="F21" ca="1">IFERROR(OFFSET(D$7,MATCH(0,COUNTIF(F$7:F20,D$8:D$25),0),),"")</f>
        <v/>
      </c>
      <c r="G21" t="str" cm="1">
        <f t="array" ref="G21">IFERROR(INDEX(D$8:D$25,MATCH(0,COUNTIF(D$8:D$25,"&lt;"&amp;D$8:D$25)-SUM(COUNTIF(G$7:G20,D$8:D$25)),0)),"")</f>
        <v/>
      </c>
    </row>
    <row r="22" spans="4:7" x14ac:dyDescent="0.3">
      <c r="D22" s="2" t="s">
        <v>1</v>
      </c>
      <c r="F22" t="str" cm="1">
        <f t="array" aca="1" ref="F22" ca="1">IFERROR(OFFSET(D$7,MATCH(0,COUNTIF(F$7:F21,D$8:D$25),0),),"")</f>
        <v/>
      </c>
      <c r="G22" t="str" cm="1">
        <f t="array" ref="G22">IFERROR(INDEX(D$8:D$25,MATCH(0,COUNTIF(D$8:D$25,"&lt;"&amp;D$8:D$25)-SUM(COUNTIF(G$7:G21,D$8:D$25)),0)),"")</f>
        <v/>
      </c>
    </row>
    <row r="23" spans="4:7" x14ac:dyDescent="0.3">
      <c r="D23" s="2" t="s">
        <v>3</v>
      </c>
      <c r="F23" t="str" cm="1">
        <f t="array" aca="1" ref="F23" ca="1">IFERROR(OFFSET(D$7,MATCH(0,COUNTIF(F$7:F22,D$8:D$25),0),),"")</f>
        <v/>
      </c>
      <c r="G23" t="str" cm="1">
        <f t="array" ref="G23">IFERROR(INDEX(D$8:D$25,MATCH(0,COUNTIF(D$8:D$25,"&lt;"&amp;D$8:D$25)-SUM(COUNTIF(G$7:G22,D$8:D$25)),0)),"")</f>
        <v/>
      </c>
    </row>
    <row r="24" spans="4:7" x14ac:dyDescent="0.3">
      <c r="D24" s="2" t="s">
        <v>0</v>
      </c>
      <c r="F24" t="str" cm="1">
        <f t="array" aca="1" ref="F24" ca="1">IFERROR(OFFSET(D$7,MATCH(0,COUNTIF(F$7:F23,D$8:D$25),0),),"")</f>
        <v/>
      </c>
      <c r="G24" t="str" cm="1">
        <f t="array" ref="G24">IFERROR(INDEX(D$8:D$25,MATCH(0,COUNTIF(D$8:D$25,"&lt;"&amp;D$8:D$25)-SUM(COUNTIF(G$7:G23,D$8:D$25)),0)),"")</f>
        <v/>
      </c>
    </row>
    <row r="25" spans="4:7" x14ac:dyDescent="0.3">
      <c r="D25" s="2" t="s">
        <v>4</v>
      </c>
      <c r="F25" t="str" cm="1">
        <f t="array" aca="1" ref="F25" ca="1">IFERROR(OFFSET(D$7,MATCH(0,COUNTIF(F$7:F24,D$8:D$25),0),),"")</f>
        <v/>
      </c>
      <c r="G25" t="str" cm="1">
        <f t="array" ref="G25">IFERROR(INDEX(D$8:D$25,MATCH(0,COUNTIF(D$8:D$25,"&lt;"&amp;D$8:D$25)-SUM(COUNTIF(G$7:G24,D$8:D$25)),0)),"")</f>
        <v/>
      </c>
    </row>
    <row r="26" spans="4:7" x14ac:dyDescent="0.3">
      <c r="D26" s="3"/>
    </row>
  </sheetData>
  <conditionalFormatting sqref="F8:G25">
    <cfRule type="expression" dxfId="0" priority="1">
      <formula>AND(F8="Fruit")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gilles</cp:lastModifiedBy>
  <dcterms:created xsi:type="dcterms:W3CDTF">2022-11-15T13:03:21Z</dcterms:created>
  <dcterms:modified xsi:type="dcterms:W3CDTF">2022-11-15T14:13:19Z</dcterms:modified>
</cp:coreProperties>
</file>