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2AAD4639-A4A8-453B-A818-B72DCAA61C9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ummary" sheetId="1" r:id="rId1"/>
    <sheet name="Sheets" sheetId="2" r:id="rId2"/>
    <sheet name="Invoice 1" sheetId="3" r:id="rId3"/>
    <sheet name="Invoice 2" sheetId="4" r:id="rId4"/>
    <sheet name="Invoice 3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" i="5" l="1"/>
  <c r="E19" i="1" a="1"/>
  <c r="C19" i="1" a="1"/>
  <c r="C5" i="1" a="1"/>
  <c r="D5" i="1" a="1"/>
  <c r="L5" i="1" a="1"/>
  <c r="J6" i="1" a="1"/>
  <c r="H7" i="1" a="1"/>
  <c r="F8" i="1" a="1"/>
  <c r="D9" i="1" a="1"/>
  <c r="L9" i="1" a="1"/>
  <c r="J10" i="1" a="1"/>
  <c r="H11" i="1" a="1"/>
  <c r="F12" i="1" a="1"/>
  <c r="G8" i="1" a="1"/>
  <c r="M9" i="1" a="1"/>
  <c r="K11" i="1" a="1"/>
  <c r="I13" i="1" a="1"/>
  <c r="E15" i="1" a="1"/>
  <c r="G5" i="1" a="1"/>
  <c r="G6" i="1" a="1"/>
  <c r="E7" i="1" a="1"/>
  <c r="I8" i="1" a="1"/>
  <c r="E10" i="1" a="1"/>
  <c r="I11" i="1" a="1"/>
  <c r="E13" i="1" a="1"/>
  <c r="I14" i="1" a="1"/>
  <c r="J12" i="1" a="1"/>
  <c r="F14" i="1" a="1"/>
  <c r="L15" i="1" a="1"/>
  <c r="J13" i="1" a="1"/>
  <c r="F15" i="1" a="1"/>
  <c r="B10" i="1" a="1"/>
  <c r="B7" i="1" a="1"/>
  <c r="B5" i="1" a="1"/>
  <c r="C12" i="1" a="1"/>
  <c r="C11" i="1" a="1"/>
  <c r="M7" i="1" a="1"/>
  <c r="G11" i="1" a="1"/>
  <c r="K14" i="1" a="1"/>
  <c r="M6" i="1" a="1"/>
  <c r="K9" i="1" a="1"/>
  <c r="K12" i="1" a="1"/>
  <c r="E14" i="1" a="1"/>
  <c r="L13" i="1" a="1"/>
  <c r="F13" i="1" a="1"/>
  <c r="B8" i="1" a="1"/>
  <c r="C10" i="1" a="1"/>
  <c r="F5" i="1" a="1"/>
  <c r="D6" i="1" a="1"/>
  <c r="L6" i="1" a="1"/>
  <c r="J7" i="1" a="1"/>
  <c r="H8" i="1" a="1"/>
  <c r="F9" i="1" a="1"/>
  <c r="D10" i="1" a="1"/>
  <c r="L10" i="1" a="1"/>
  <c r="J11" i="1" a="1"/>
  <c r="E6" i="1" a="1"/>
  <c r="K8" i="1" a="1"/>
  <c r="I10" i="1" a="1"/>
  <c r="E12" i="1" a="1"/>
  <c r="M13" i="1" a="1"/>
  <c r="I15" i="1" a="1"/>
  <c r="I5" i="1" a="1"/>
  <c r="I6" i="1" a="1"/>
  <c r="I7" i="1" a="1"/>
  <c r="M8" i="1" a="1"/>
  <c r="G10" i="1" a="1"/>
  <c r="M11" i="1" a="1"/>
  <c r="G13" i="1" a="1"/>
  <c r="M14" i="1" a="1"/>
  <c r="D13" i="1" a="1"/>
  <c r="J14" i="1" a="1"/>
  <c r="H12" i="1" a="1"/>
  <c r="D14" i="1" a="1"/>
  <c r="J15" i="1" a="1"/>
  <c r="B12" i="1" a="1"/>
  <c r="B11" i="1" a="1"/>
  <c r="C6" i="1" a="1"/>
  <c r="C14" i="1" a="1"/>
  <c r="C13" i="1" a="1"/>
  <c r="H5" i="1" a="1"/>
  <c r="F6" i="1" a="1"/>
  <c r="D7" i="1" a="1"/>
  <c r="L7" i="1" a="1"/>
  <c r="J8" i="1" a="1"/>
  <c r="H9" i="1" a="1"/>
  <c r="F10" i="1" a="1"/>
  <c r="D11" i="1" a="1"/>
  <c r="L11" i="1" a="1"/>
  <c r="G7" i="1" a="1"/>
  <c r="E9" i="1" a="1"/>
  <c r="M10" i="1" a="1"/>
  <c r="I12" i="1" a="1"/>
  <c r="G14" i="1" a="1"/>
  <c r="M15" i="1" a="1"/>
  <c r="K5" i="1" a="1"/>
  <c r="K6" i="1" a="1"/>
  <c r="K7" i="1" a="1"/>
  <c r="G9" i="1" a="1"/>
  <c r="K10" i="1" a="1"/>
  <c r="G12" i="1" a="1"/>
  <c r="K13" i="1" a="1"/>
  <c r="G15" i="1" a="1"/>
  <c r="H13" i="1" a="1"/>
  <c r="D15" i="1" a="1"/>
  <c r="L12" i="1" a="1"/>
  <c r="H14" i="1" a="1"/>
  <c r="B6" i="1" a="1"/>
  <c r="B14" i="1" a="1"/>
  <c r="B13" i="1" a="1"/>
  <c r="C8" i="1" a="1"/>
  <c r="C9" i="1" a="1"/>
  <c r="C15" i="1" a="1"/>
  <c r="J5" i="1" a="1"/>
  <c r="H6" i="1" a="1"/>
  <c r="F7" i="1" a="1"/>
  <c r="D8" i="1" a="1"/>
  <c r="L8" i="1" a="1"/>
  <c r="J9" i="1" a="1"/>
  <c r="H10" i="1" a="1"/>
  <c r="F11" i="1" a="1"/>
  <c r="D12" i="1" a="1"/>
  <c r="I9" i="1" a="1"/>
  <c r="M12" i="1" a="1"/>
  <c r="E5" i="1" a="1"/>
  <c r="M5" i="1" a="1"/>
  <c r="E8" i="1" a="1"/>
  <c r="E11" i="1" a="1"/>
  <c r="K15" i="1" a="1"/>
  <c r="H15" i="1" a="1"/>
  <c r="L14" i="1" a="1"/>
  <c r="B9" i="1" a="1"/>
  <c r="B15" i="1" a="1"/>
  <c r="C7" i="1" a="1"/>
  <c r="E19" i="1" l="1"/>
  <c r="C19" i="1"/>
  <c r="C5" i="1"/>
  <c r="J15" i="1"/>
  <c r="F15" i="1"/>
  <c r="L14" i="1"/>
  <c r="H14" i="1"/>
  <c r="D14" i="1"/>
  <c r="J13" i="1"/>
  <c r="F13" i="1"/>
  <c r="L12" i="1"/>
  <c r="H12" i="1"/>
  <c r="L15" i="1"/>
  <c r="H15" i="1"/>
  <c r="D15" i="1"/>
  <c r="J14" i="1"/>
  <c r="F14" i="1"/>
  <c r="L13" i="1"/>
  <c r="H13" i="1"/>
  <c r="D13" i="1"/>
  <c r="J12" i="1"/>
  <c r="K15" i="1"/>
  <c r="G15" i="1"/>
  <c r="M14" i="1"/>
  <c r="I14" i="1"/>
  <c r="E14" i="1"/>
  <c r="K13" i="1"/>
  <c r="G13" i="1"/>
  <c r="E13" i="1"/>
  <c r="K12" i="1"/>
  <c r="G12" i="1"/>
  <c r="M11" i="1"/>
  <c r="I11" i="1"/>
  <c r="E11" i="1"/>
  <c r="K10" i="1"/>
  <c r="G10" i="1"/>
  <c r="E10" i="1"/>
  <c r="K9" i="1"/>
  <c r="G9" i="1"/>
  <c r="M8" i="1"/>
  <c r="I8" i="1"/>
  <c r="E8" i="1"/>
  <c r="K7" i="1"/>
  <c r="I7" i="1"/>
  <c r="E7" i="1"/>
  <c r="M6" i="1"/>
  <c r="K6" i="1"/>
  <c r="I6" i="1"/>
  <c r="G6" i="1"/>
  <c r="M5" i="1"/>
  <c r="K5" i="1"/>
  <c r="I5" i="1"/>
  <c r="G5" i="1"/>
  <c r="E5" i="1"/>
  <c r="M15" i="1"/>
  <c r="I15" i="1"/>
  <c r="E15" i="1"/>
  <c r="K14" i="1"/>
  <c r="G14" i="1"/>
  <c r="M13" i="1"/>
  <c r="I13" i="1"/>
  <c r="M12" i="1"/>
  <c r="I12" i="1"/>
  <c r="E12" i="1"/>
  <c r="K11" i="1"/>
  <c r="G11" i="1"/>
  <c r="M10" i="1"/>
  <c r="I10" i="1"/>
  <c r="M9" i="1"/>
  <c r="I9" i="1"/>
  <c r="E9" i="1"/>
  <c r="K8" i="1"/>
  <c r="G8" i="1"/>
  <c r="M7" i="1"/>
  <c r="G7" i="1"/>
  <c r="E6" i="1"/>
  <c r="F12" i="1"/>
  <c r="D12" i="1"/>
  <c r="L11" i="1"/>
  <c r="J11" i="1"/>
  <c r="H11" i="1"/>
  <c r="F11" i="1"/>
  <c r="D11" i="1"/>
  <c r="L10" i="1"/>
  <c r="J10" i="1"/>
  <c r="H10" i="1"/>
  <c r="F10" i="1"/>
  <c r="D10" i="1"/>
  <c r="L9" i="1"/>
  <c r="J9" i="1"/>
  <c r="H9" i="1"/>
  <c r="F9" i="1"/>
  <c r="D9" i="1"/>
  <c r="L8" i="1"/>
  <c r="J8" i="1"/>
  <c r="H8" i="1"/>
  <c r="F8" i="1"/>
  <c r="D8" i="1"/>
  <c r="L7" i="1"/>
  <c r="J7" i="1"/>
  <c r="H7" i="1"/>
  <c r="F7" i="1"/>
  <c r="D7" i="1"/>
  <c r="L6" i="1"/>
  <c r="J6" i="1"/>
  <c r="H6" i="1"/>
  <c r="F6" i="1"/>
  <c r="D6" i="1"/>
  <c r="L5" i="1"/>
  <c r="J5" i="1"/>
  <c r="H5" i="1"/>
  <c r="F5" i="1"/>
  <c r="D5" i="1"/>
  <c r="B15" i="1"/>
  <c r="B13" i="1"/>
  <c r="B11" i="1"/>
  <c r="B7" i="1"/>
  <c r="B9" i="1"/>
  <c r="B14" i="1"/>
  <c r="B12" i="1"/>
  <c r="B10" i="1"/>
  <c r="B8" i="1"/>
  <c r="B6" i="1"/>
  <c r="B5" i="1"/>
  <c r="C15" i="1"/>
  <c r="C13" i="1"/>
  <c r="C11" i="1"/>
  <c r="C7" i="1"/>
  <c r="C9" i="1"/>
  <c r="C14" i="1"/>
  <c r="C12" i="1"/>
  <c r="C10" i="1"/>
  <c r="C8" i="1"/>
  <c r="C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fod0004</author>
  </authors>
  <commentList>
    <comment ref="A1" authorId="0" shapeId="0" xr:uid="{00000000-0006-0000-0200-000001000000}">
      <text>
        <r>
          <rPr>
            <b/>
            <sz val="10"/>
            <color indexed="81"/>
            <rFont val="Tahoma"/>
            <family val="2"/>
          </rPr>
          <t>See list of payees in cell A 100</t>
        </r>
        <r>
          <rPr>
            <sz val="10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fod0004</author>
  </authors>
  <commentList>
    <comment ref="A1" authorId="0" shapeId="0" xr:uid="{00000000-0006-0000-0300-000001000000}">
      <text>
        <r>
          <rPr>
            <b/>
            <sz val="10"/>
            <color indexed="81"/>
            <rFont val="Tahoma"/>
            <family val="2"/>
          </rPr>
          <t>See list of payees in cell A 100</t>
        </r>
        <r>
          <rPr>
            <sz val="10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fod0004</author>
  </authors>
  <commentList>
    <comment ref="A1" authorId="0" shapeId="0" xr:uid="{00000000-0006-0000-0400-000001000000}">
      <text>
        <r>
          <rPr>
            <b/>
            <sz val="10"/>
            <color indexed="81"/>
            <rFont val="Tahoma"/>
            <family val="2"/>
          </rPr>
          <t>See list of payees in cell A 100</t>
        </r>
        <r>
          <rPr>
            <sz val="10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<sst xmlns="http://schemas.openxmlformats.org/spreadsheetml/2006/main" count="117" uniqueCount="47">
  <si>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</si>
  <si>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</si>
  <si>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</si>
  <si>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</si>
  <si>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</si>
  <si>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</si>
  <si>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</si>
  <si>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</si>
  <si>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</si>
  <si>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</si>
  <si>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</si>
  <si>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NCUF5100002</t>
  </si>
  <si>
    <t>NCUF7770002</t>
  </si>
  <si>
    <t>NCUF1620002</t>
  </si>
  <si>
    <t>NCUF6650002</t>
  </si>
  <si>
    <t>NCUF3620012</t>
  </si>
  <si>
    <t>NCUF3540002</t>
  </si>
  <si>
    <t>NCUF2030002</t>
  </si>
  <si>
    <t>NCUF8000002</t>
  </si>
  <si>
    <t>NCUF0100002</t>
  </si>
  <si>
    <t>NCUF7620002</t>
  </si>
  <si>
    <t>NCUF4030002</t>
  </si>
  <si>
    <t>NCUF2050002</t>
  </si>
  <si>
    <t>Summary</t>
  </si>
  <si>
    <t>Sheets</t>
  </si>
  <si>
    <t>Invoice 1</t>
  </si>
  <si>
    <t>Invoice 2</t>
  </si>
  <si>
    <t>Invoice 3</t>
  </si>
  <si>
    <t>Vendor Name</t>
  </si>
  <si>
    <t>Invoice #</t>
  </si>
  <si>
    <t>Date</t>
  </si>
  <si>
    <t>Total Amount of Invoice</t>
  </si>
  <si>
    <t>F3:F100</t>
  </si>
  <si>
    <t>E3:E100</t>
  </si>
  <si>
    <t>G3:G100</t>
  </si>
  <si>
    <t>H3:H100</t>
  </si>
  <si>
    <t>I3:I100</t>
  </si>
  <si>
    <t>J3:J100</t>
  </si>
  <si>
    <t>K3:K100</t>
  </si>
  <si>
    <t>L3:L100</t>
  </si>
  <si>
    <t>M3:M100</t>
  </si>
  <si>
    <t>N3:N100</t>
  </si>
  <si>
    <t>O3:O100</t>
  </si>
  <si>
    <t>P3:P100</t>
  </si>
  <si>
    <t xml:space="preserve">en notant dans la formule </t>
  </si>
  <si>
    <t xml:space="preserve">ou en notant dans une plage </t>
  </si>
  <si>
    <t>exemple pour la col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</si>
</sst>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mm/dd/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1"/>
      <name val="Tahoma"/>
      <family val="2"/>
    </font>
    <font>
      <sz val="10"/>
      <color indexed="81"/>
      <name val="Tahoma"/>
      <family val="2"/>
    </font>
    <font>
      <b/>
      <sz val="14"/>
      <name val="Arial"/>
      <family val="2"/>
    </font>
    <font>
      <sz val="10"/>
      <color theme="1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sz val="10"/>
      <color theme="3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</cellStyleXfs>
  <cellXfs count="29">
    <xf numFmtId="0" fontId="0" fillId="0" borderId="0" xfId="0"/>
    <xf numFmtId="165" fontId="2" fillId="0" borderId="1" xfId="1" applyFont="1" applyBorder="1" applyAlignment="1">
      <alignment horizontal="center" wrapText="1"/>
    </xf>
    <xf numFmtId="165" fontId="2" fillId="0" borderId="1" xfId="2" applyNumberFormat="1" applyFont="1" applyBorder="1" applyAlignment="1">
      <alignment horizontal="center"/>
    </xf>
    <xf numFmtId="165" fontId="2" fillId="0" borderId="1" xfId="2" applyNumberFormat="1" applyFont="1" applyBorder="1" applyAlignment="1">
      <alignment horizontal="center" wrapText="1"/>
    </xf>
    <xf numFmtId="0" fontId="2" fillId="0" borderId="0" xfId="2" applyFont="1" applyAlignment="1">
      <alignment horizontal="center"/>
    </xf>
    <xf numFmtId="164" fontId="2" fillId="0" borderId="0" xfId="3" applyFont="1" applyBorder="1" applyAlignment="1">
      <alignment horizontal="center" wrapText="1"/>
    </xf>
    <xf numFmtId="166" fontId="2" fillId="0" borderId="0" xfId="2" applyNumberFormat="1" applyFont="1" applyAlignment="1">
      <alignment horizontal="center"/>
    </xf>
    <xf numFmtId="165" fontId="2" fillId="0" borderId="0" xfId="1" applyFont="1" applyBorder="1" applyAlignment="1">
      <alignment horizontal="center" wrapText="1"/>
    </xf>
    <xf numFmtId="165" fontId="2" fillId="0" borderId="0" xfId="2" applyNumberFormat="1" applyFont="1" applyAlignment="1">
      <alignment horizontal="center"/>
    </xf>
    <xf numFmtId="165" fontId="2" fillId="0" borderId="0" xfId="2" applyNumberFormat="1" applyFont="1" applyAlignment="1">
      <alignment horizontal="center" wrapText="1"/>
    </xf>
    <xf numFmtId="0" fontId="2" fillId="0" borderId="1" xfId="2" applyFont="1" applyBorder="1" applyAlignment="1">
      <alignment horizontal="center"/>
    </xf>
    <xf numFmtId="164" fontId="2" fillId="0" borderId="1" xfId="3" applyFont="1" applyBorder="1" applyAlignment="1">
      <alignment horizontal="center" wrapText="1"/>
    </xf>
    <xf numFmtId="166" fontId="2" fillId="0" borderId="1" xfId="2" applyNumberFormat="1" applyFont="1" applyBorder="1" applyAlignment="1">
      <alignment horizontal="center"/>
    </xf>
    <xf numFmtId="165" fontId="6" fillId="0" borderId="0" xfId="1" applyFont="1"/>
    <xf numFmtId="165" fontId="6" fillId="0" borderId="0" xfId="2" applyNumberFormat="1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10" fillId="0" borderId="1" xfId="1" applyFont="1" applyFill="1" applyBorder="1" applyAlignment="1">
      <alignment horizontal="center" vertical="center"/>
    </xf>
    <xf numFmtId="165" fontId="10" fillId="0" borderId="1" xfId="2" applyNumberFormat="1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4">
    <cellStyle name="Currency 3" xfId="3" xr:uid="{00000000-0005-0000-0000-000000000000}"/>
    <cellStyle name="Milliers" xfId="1" builtinId="3"/>
    <cellStyle name="Normal" xfId="0" builtinId="0"/>
    <cellStyle name="Normal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16</xdr:row>
      <xdr:rowOff>129540</xdr:rowOff>
    </xdr:from>
    <xdr:to>
      <xdr:col>6</xdr:col>
      <xdr:colOff>281940</xdr:colOff>
      <xdr:row>18</xdr:row>
      <xdr:rowOff>38100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2F6161-7590-1445-ED96-70F04BD3D116}"/>
            </a:ext>
          </a:extLst>
        </xdr:cNvPr>
        <xdr:cNvCxnSpPr/>
      </xdr:nvCxnSpPr>
      <xdr:spPr>
        <a:xfrm>
          <a:off x="4777740" y="3962400"/>
          <a:ext cx="845820" cy="2590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2"/>
  <sheetViews>
    <sheetView tabSelected="1" zoomScaleNormal="100" workbookViewId="0">
      <selection activeCell="M2" sqref="M2"/>
    </sheetView>
  </sheetViews>
  <sheetFormatPr baseColWidth="10" defaultColWidth="9.109375" defaultRowHeight="13.8" x14ac:dyDescent="0.3"/>
  <cols>
    <col min="1" max="1" width="10.44140625" style="19" customWidth="1"/>
    <col min="2" max="2" width="13.109375" style="19" customWidth="1"/>
    <col min="3" max="3" width="13.5546875" style="19" bestFit="1" customWidth="1"/>
    <col min="4" max="4" width="14.44140625" style="19" customWidth="1"/>
    <col min="5" max="5" width="13.6640625" style="19" customWidth="1"/>
    <col min="6" max="6" width="12.6640625" style="19" bestFit="1" customWidth="1"/>
    <col min="7" max="7" width="13.5546875" style="19" bestFit="1" customWidth="1"/>
    <col min="8" max="11" width="12.6640625" style="19" bestFit="1" customWidth="1"/>
    <col min="12" max="13" width="13.5546875" style="19" bestFit="1" customWidth="1"/>
    <col min="14" max="16384" width="9.109375" style="19"/>
  </cols>
  <sheetData>
    <row r="1" spans="1:13" ht="24" customHeight="1" x14ac:dyDescent="0.3"/>
    <row r="2" spans="1:13" ht="24" customHeight="1" x14ac:dyDescent="0.3">
      <c r="B2" s="20" t="s">
        <v>33</v>
      </c>
      <c r="C2" s="20" t="s">
        <v>32</v>
      </c>
      <c r="D2" s="20" t="s">
        <v>34</v>
      </c>
      <c r="E2" s="20" t="s">
        <v>35</v>
      </c>
      <c r="F2" s="20" t="s">
        <v>36</v>
      </c>
      <c r="G2" s="20" t="s">
        <v>37</v>
      </c>
      <c r="H2" s="20" t="s">
        <v>38</v>
      </c>
      <c r="I2" s="20" t="s">
        <v>39</v>
      </c>
      <c r="J2" s="20" t="s">
        <v>40</v>
      </c>
      <c r="K2" s="20" t="s">
        <v>41</v>
      </c>
      <c r="L2" s="20" t="s">
        <v>42</v>
      </c>
      <c r="M2" s="20" t="s">
        <v>43</v>
      </c>
    </row>
    <row r="3" spans="1:13" ht="24" customHeight="1" thickBot="1" x14ac:dyDescent="0.35">
      <c r="B3" s="21" t="s">
        <v>11</v>
      </c>
      <c r="C3" s="22" t="s">
        <v>12</v>
      </c>
      <c r="D3" s="22" t="s">
        <v>13</v>
      </c>
      <c r="E3" s="22" t="s">
        <v>14</v>
      </c>
      <c r="F3" s="22" t="s">
        <v>15</v>
      </c>
      <c r="G3" s="22" t="s">
        <v>16</v>
      </c>
      <c r="H3" s="22" t="s">
        <v>17</v>
      </c>
      <c r="I3" s="22" t="s">
        <v>18</v>
      </c>
      <c r="J3" s="22" t="s">
        <v>19</v>
      </c>
      <c r="K3" s="22" t="s">
        <v>20</v>
      </c>
      <c r="L3" s="22" t="s">
        <v>21</v>
      </c>
      <c r="M3" s="22" t="s">
        <v>22</v>
      </c>
    </row>
    <row r="4" spans="1:13" ht="18" customHeight="1" x14ac:dyDescent="0.3"/>
    <row r="5" spans="1:13" ht="18" customHeight="1" x14ac:dyDescent="0.3">
      <c r="A5" s="19" t="s">
        <v>0</v>
      </c>
      <c r="B5" s="23" cm="1">
        <f t="array" aca="1" ref="B5" ca="1">SUMPRODUCT(SUMIF(INDIRECT("'"&amp;Sheets!$C$1:$E$1&amp;"'!A3:A100"),$A5,INDIRECT("'"&amp;Sheets!$C$1:$E$1&amp;"'!"&amp;B$2)))</f>
        <v>0</v>
      </c>
      <c r="C5" s="24" cm="1">
        <f t="array" aca="1" ref="C5" ca="1">SUMPRODUCT(SUMIF(INDIRECT("'"&amp;Sheets!$C$1:$E$1&amp;"'!A3:A100"),$A5,INDIRECT("'"&amp;Sheets!$C$1:$E$1&amp;"'!"&amp;C$2)))</f>
        <v>1099.94</v>
      </c>
      <c r="D5" s="23" cm="1">
        <f t="array" aca="1" ref="D5" ca="1">SUMPRODUCT(SUMIF(INDIRECT("'"&amp;Sheets!$C$1:$E$1&amp;"'!A3:A100"),$A5,INDIRECT("'"&amp;Sheets!$C$1:$E$1&amp;"'!"&amp;D$2)))</f>
        <v>2890.38</v>
      </c>
      <c r="E5" s="23" cm="1">
        <f t="array" aca="1" ref="E5" ca="1">SUMPRODUCT(SUMIF(INDIRECT("'"&amp;Sheets!$C$1:$E$1&amp;"'!A3:A100"),$A5,INDIRECT("'"&amp;Sheets!$C$1:$E$1&amp;"'!"&amp;E$2)))</f>
        <v>335.07000000000005</v>
      </c>
      <c r="F5" s="23" cm="1">
        <f t="array" aca="1" ref="F5" ca="1">SUMPRODUCT(SUMIF(INDIRECT("'"&amp;Sheets!$C$1:$E$1&amp;"'!A3:A100"),$A5,INDIRECT("'"&amp;Sheets!$C$1:$E$1&amp;"'!"&amp;F$2)))</f>
        <v>291.61</v>
      </c>
      <c r="G5" s="23" cm="1">
        <f t="array" aca="1" ref="G5" ca="1">SUMPRODUCT(SUMIF(INDIRECT("'"&amp;Sheets!$C$1:$E$1&amp;"'!A3:A100"),$A5,INDIRECT("'"&amp;Sheets!$C$1:$E$1&amp;"'!"&amp;G$2)))</f>
        <v>313.82</v>
      </c>
      <c r="H5" s="23" cm="1">
        <f t="array" aca="1" ref="H5" ca="1">SUMPRODUCT(SUMIF(INDIRECT("'"&amp;Sheets!$C$1:$E$1&amp;"'!A3:A100"),$A5,INDIRECT("'"&amp;Sheets!$C$1:$E$1&amp;"'!"&amp;H$2)))</f>
        <v>1914.9299999999998</v>
      </c>
      <c r="I5" s="23" cm="1">
        <f t="array" aca="1" ref="I5" ca="1">SUMPRODUCT(SUMIF(INDIRECT("'"&amp;Sheets!$C$1:$E$1&amp;"'!A3:A100"),$A5,INDIRECT("'"&amp;Sheets!$C$1:$E$1&amp;"'!"&amp;I$2)))</f>
        <v>408.38</v>
      </c>
      <c r="J5" s="23" cm="1">
        <f t="array" aca="1" ref="J5" ca="1">SUMPRODUCT(SUMIF(INDIRECT("'"&amp;Sheets!$C$1:$E$1&amp;"'!A3:A100"),$A5,INDIRECT("'"&amp;Sheets!$C$1:$E$1&amp;"'!"&amp;J$2)))</f>
        <v>387.87</v>
      </c>
      <c r="K5" s="23" cm="1">
        <f t="array" aca="1" ref="K5" ca="1">SUMPRODUCT(SUMIF(INDIRECT("'"&amp;Sheets!$C$1:$E$1&amp;"'!A3:A100"),$A5,INDIRECT("'"&amp;Sheets!$C$1:$E$1&amp;"'!"&amp;K$2)))</f>
        <v>126.09</v>
      </c>
      <c r="L5" s="23" cm="1">
        <f t="array" aca="1" ref="L5" ca="1">SUMPRODUCT(SUMIF(INDIRECT("'"&amp;Sheets!$C$1:$E$1&amp;"'!A3:A100"),$A5,INDIRECT("'"&amp;Sheets!$C$1:$E$1&amp;"'!"&amp;L$2)))</f>
        <v>12506.25</v>
      </c>
      <c r="M5" s="23" cm="1">
        <f t="array" aca="1" ref="M5" ca="1">SUMPRODUCT(SUMIF(INDIRECT("'"&amp;Sheets!$C$1:$E$1&amp;"'!A3:A100"),$A5,INDIRECT("'"&amp;Sheets!$C$1:$E$1&amp;"'!"&amp;M$2)))</f>
        <v>0</v>
      </c>
    </row>
    <row r="6" spans="1:13" ht="18" customHeight="1" x14ac:dyDescent="0.3">
      <c r="A6" s="19" t="s">
        <v>1</v>
      </c>
      <c r="B6" s="23" cm="1">
        <f t="array" aca="1" ref="B6" ca="1">SUMPRODUCT(SUMIF(INDIRECT("'"&amp;Sheets!$C$1:$E$1&amp;"'!A3:A100"),$A6,INDIRECT("'"&amp;Sheets!$C$1:$E$1&amp;"'!"&amp;B$2)))</f>
        <v>0</v>
      </c>
      <c r="C6" s="23" cm="1">
        <f t="array" aca="1" ref="C6" ca="1">SUMPRODUCT(SUMIF(INDIRECT("'"&amp;Sheets!$C$1:$E$1&amp;"'!A3:A100"),$A6,INDIRECT("'"&amp;Sheets!$C$1:$E$1&amp;"'!"&amp;C$2)))</f>
        <v>0</v>
      </c>
      <c r="D6" s="23" cm="1">
        <f t="array" aca="1" ref="D6" ca="1">SUMPRODUCT(SUMIF(INDIRECT("'"&amp;Sheets!$C$1:$E$1&amp;"'!A3:A100"),$A6,INDIRECT("'"&amp;Sheets!$C$1:$E$1&amp;"'!"&amp;D$2)))</f>
        <v>80356.34</v>
      </c>
      <c r="E6" s="23" cm="1">
        <f t="array" aca="1" ref="E6" ca="1">SUMPRODUCT(SUMIF(INDIRECT("'"&amp;Sheets!$C$1:$E$1&amp;"'!A3:A100"),$A6,INDIRECT("'"&amp;Sheets!$C$1:$E$1&amp;"'!"&amp;E$2)))</f>
        <v>0</v>
      </c>
      <c r="F6" s="23" cm="1">
        <f t="array" aca="1" ref="F6" ca="1">SUMPRODUCT(SUMIF(INDIRECT("'"&amp;Sheets!$C$1:$E$1&amp;"'!A3:A100"),$A6,INDIRECT("'"&amp;Sheets!$C$1:$E$1&amp;"'!"&amp;F$2)))</f>
        <v>0</v>
      </c>
      <c r="G6" s="23" cm="1">
        <f t="array" aca="1" ref="G6" ca="1">SUMPRODUCT(SUMIF(INDIRECT("'"&amp;Sheets!$C$1:$E$1&amp;"'!A3:A100"),$A6,INDIRECT("'"&amp;Sheets!$C$1:$E$1&amp;"'!"&amp;G$2)))</f>
        <v>0</v>
      </c>
      <c r="H6" s="23" cm="1">
        <f t="array" aca="1" ref="H6" ca="1">SUMPRODUCT(SUMIF(INDIRECT("'"&amp;Sheets!$C$1:$E$1&amp;"'!A3:A100"),$A6,INDIRECT("'"&amp;Sheets!$C$1:$E$1&amp;"'!"&amp;H$2)))</f>
        <v>0</v>
      </c>
      <c r="I6" s="23" cm="1">
        <f t="array" aca="1" ref="I6" ca="1">SUMPRODUCT(SUMIF(INDIRECT("'"&amp;Sheets!$C$1:$E$1&amp;"'!A3:A100"),$A6,INDIRECT("'"&amp;Sheets!$C$1:$E$1&amp;"'!"&amp;I$2)))</f>
        <v>0</v>
      </c>
      <c r="J6" s="23" cm="1">
        <f t="array" aca="1" ref="J6" ca="1">SUMPRODUCT(SUMIF(INDIRECT("'"&amp;Sheets!$C$1:$E$1&amp;"'!A3:A100"),$A6,INDIRECT("'"&amp;Sheets!$C$1:$E$1&amp;"'!"&amp;J$2)))</f>
        <v>0</v>
      </c>
      <c r="K6" s="23" cm="1">
        <f t="array" aca="1" ref="K6" ca="1">SUMPRODUCT(SUMIF(INDIRECT("'"&amp;Sheets!$C$1:$E$1&amp;"'!A3:A100"),$A6,INDIRECT("'"&amp;Sheets!$C$1:$E$1&amp;"'!"&amp;K$2)))</f>
        <v>0</v>
      </c>
      <c r="L6" s="23" cm="1">
        <f t="array" aca="1" ref="L6" ca="1">SUMPRODUCT(SUMIF(INDIRECT("'"&amp;Sheets!$C$1:$E$1&amp;"'!A3:A100"),$A6,INDIRECT("'"&amp;Sheets!$C$1:$E$1&amp;"'!"&amp;L$2)))</f>
        <v>0</v>
      </c>
      <c r="M6" s="23" cm="1">
        <f t="array" aca="1" ref="M6" ca="1">SUMPRODUCT(SUMIF(INDIRECT("'"&amp;Sheets!$C$1:$E$1&amp;"'!A3:A100"),$A6,INDIRECT("'"&amp;Sheets!$C$1:$E$1&amp;"'!"&amp;M$2)))</f>
        <v>0</v>
      </c>
    </row>
    <row r="7" spans="1:13" ht="18" customHeight="1" x14ac:dyDescent="0.3">
      <c r="A7" s="19" t="s">
        <v>2</v>
      </c>
      <c r="B7" s="23" cm="1">
        <f t="array" aca="1" ref="B7" ca="1">SUMPRODUCT(SUMIF(INDIRECT("'"&amp;Sheets!$C$1:$E$1&amp;"'!A3:A100"),$A7,INDIRECT("'"&amp;Sheets!$C$1:$E$1&amp;"'!"&amp;B$2)))</f>
        <v>0</v>
      </c>
      <c r="C7" s="23" cm="1">
        <f t="array" aca="1" ref="C7" ca="1">SUMPRODUCT(SUMIF(INDIRECT("'"&amp;Sheets!$C$1:$E$1&amp;"'!A3:A100"),$A7,INDIRECT("'"&amp;Sheets!$C$1:$E$1&amp;"'!"&amp;C$2)))</f>
        <v>88.34</v>
      </c>
      <c r="D7" s="23" cm="1">
        <f t="array" aca="1" ref="D7" ca="1">SUMPRODUCT(SUMIF(INDIRECT("'"&amp;Sheets!$C$1:$E$1&amp;"'!A3:A100"),$A7,INDIRECT("'"&amp;Sheets!$C$1:$E$1&amp;"'!"&amp;D$2)))</f>
        <v>18347.930000000004</v>
      </c>
      <c r="E7" s="23" cm="1">
        <f t="array" aca="1" ref="E7" ca="1">SUMPRODUCT(SUMIF(INDIRECT("'"&amp;Sheets!$C$1:$E$1&amp;"'!A3:A100"),$A7,INDIRECT("'"&amp;Sheets!$C$1:$E$1&amp;"'!"&amp;E$2)))</f>
        <v>292.82</v>
      </c>
      <c r="F7" s="23" cm="1">
        <f t="array" aca="1" ref="F7" ca="1">SUMPRODUCT(SUMIF(INDIRECT("'"&amp;Sheets!$C$1:$E$1&amp;"'!A3:A100"),$A7,INDIRECT("'"&amp;Sheets!$C$1:$E$1&amp;"'!"&amp;F$2)))</f>
        <v>254.82999999999998</v>
      </c>
      <c r="G7" s="23" cm="1">
        <f t="array" aca="1" ref="G7" ca="1">SUMPRODUCT(SUMIF(INDIRECT("'"&amp;Sheets!$C$1:$E$1&amp;"'!A3:A100"),$A7,INDIRECT("'"&amp;Sheets!$C$1:$E$1&amp;"'!"&amp;G$2)))</f>
        <v>274.25</v>
      </c>
      <c r="H7" s="23" cm="1">
        <f t="array" aca="1" ref="H7" ca="1">SUMPRODUCT(SUMIF(INDIRECT("'"&amp;Sheets!$C$1:$E$1&amp;"'!A3:A100"),$A7,INDIRECT("'"&amp;Sheets!$C$1:$E$1&amp;"'!"&amp;H$2)))</f>
        <v>1673.46</v>
      </c>
      <c r="I7" s="23" cm="1">
        <f t="array" aca="1" ref="I7" ca="1">SUMPRODUCT(SUMIF(INDIRECT("'"&amp;Sheets!$C$1:$E$1&amp;"'!A3:A100"),$A7,INDIRECT("'"&amp;Sheets!$C$1:$E$1&amp;"'!"&amp;I$2)))</f>
        <v>356.88</v>
      </c>
      <c r="J7" s="23" cm="1">
        <f t="array" aca="1" ref="J7" ca="1">SUMPRODUCT(SUMIF(INDIRECT("'"&amp;Sheets!$C$1:$E$1&amp;"'!A3:A100"),$A7,INDIRECT("'"&amp;Sheets!$C$1:$E$1&amp;"'!"&amp;J$2)))</f>
        <v>338.96999999999997</v>
      </c>
      <c r="K7" s="23" cm="1">
        <f t="array" aca="1" ref="K7" ca="1">SUMPRODUCT(SUMIF(INDIRECT("'"&amp;Sheets!$C$1:$E$1&amp;"'!A3:A100"),$A7,INDIRECT("'"&amp;Sheets!$C$1:$E$1&amp;"'!"&amp;K$2)))</f>
        <v>110.2</v>
      </c>
      <c r="L7" s="23" cm="1">
        <f t="array" aca="1" ref="L7" ca="1">SUMPRODUCT(SUMIF(INDIRECT("'"&amp;Sheets!$C$1:$E$1&amp;"'!A3:A100"),$A7,INDIRECT("'"&amp;Sheets!$C$1:$E$1&amp;"'!"&amp;L$2)))</f>
        <v>5570</v>
      </c>
      <c r="M7" s="23" cm="1">
        <f t="array" aca="1" ref="M7" ca="1">SUMPRODUCT(SUMIF(INDIRECT("'"&amp;Sheets!$C$1:$E$1&amp;"'!A3:A100"),$A7,INDIRECT("'"&amp;Sheets!$C$1:$E$1&amp;"'!"&amp;M$2)))</f>
        <v>0</v>
      </c>
    </row>
    <row r="8" spans="1:13" ht="18" customHeight="1" x14ac:dyDescent="0.3">
      <c r="A8" s="19" t="s">
        <v>3</v>
      </c>
      <c r="B8" s="23" cm="1">
        <f t="array" aca="1" ref="B8" ca="1">SUMPRODUCT(SUMIF(INDIRECT("'"&amp;Sheets!$C$1:$E$1&amp;"'!A3:A100"),$A8,INDIRECT("'"&amp;Sheets!$C$1:$E$1&amp;"'!"&amp;B$2)))</f>
        <v>22500</v>
      </c>
      <c r="C8" s="23" cm="1">
        <f t="array" aca="1" ref="C8" ca="1">SUMPRODUCT(SUMIF(INDIRECT("'"&amp;Sheets!$C$1:$E$1&amp;"'!A3:A100"),$A8,INDIRECT("'"&amp;Sheets!$C$1:$E$1&amp;"'!"&amp;C$2)))</f>
        <v>1.44</v>
      </c>
      <c r="D8" s="23" cm="1">
        <f t="array" aca="1" ref="D8" ca="1">SUMPRODUCT(SUMIF(INDIRECT("'"&amp;Sheets!$C$1:$E$1&amp;"'!A3:A100"),$A8,INDIRECT("'"&amp;Sheets!$C$1:$E$1&amp;"'!"&amp;D$2)))</f>
        <v>41.87</v>
      </c>
      <c r="E8" s="23" cm="1">
        <f t="array" aca="1" ref="E8" ca="1">SUMPRODUCT(SUMIF(INDIRECT("'"&amp;Sheets!$C$1:$E$1&amp;"'!A3:A100"),$A8,INDIRECT("'"&amp;Sheets!$C$1:$E$1&amp;"'!"&amp;E$2)))</f>
        <v>4.8499999999999996</v>
      </c>
      <c r="F8" s="23" cm="1">
        <f t="array" aca="1" ref="F8" ca="1">SUMPRODUCT(SUMIF(INDIRECT("'"&amp;Sheets!$C$1:$E$1&amp;"'!A3:A100"),$A8,INDIRECT("'"&amp;Sheets!$C$1:$E$1&amp;"'!"&amp;F$2)))</f>
        <v>4.22</v>
      </c>
      <c r="G8" s="23" cm="1">
        <f t="array" aca="1" ref="G8" ca="1">SUMPRODUCT(SUMIF(INDIRECT("'"&amp;Sheets!$C$1:$E$1&amp;"'!A3:A100"),$A8,INDIRECT("'"&amp;Sheets!$C$1:$E$1&amp;"'!"&amp;G$2)))</f>
        <v>4.55</v>
      </c>
      <c r="H8" s="23" cm="1">
        <f t="array" aca="1" ref="H8" ca="1">SUMPRODUCT(SUMIF(INDIRECT("'"&amp;Sheets!$C$1:$E$1&amp;"'!A3:A100"),$A8,INDIRECT("'"&amp;Sheets!$C$1:$E$1&amp;"'!"&amp;H$2)))</f>
        <v>27.74</v>
      </c>
      <c r="I8" s="23" cm="1">
        <f t="array" aca="1" ref="I8" ca="1">SUMPRODUCT(SUMIF(INDIRECT("'"&amp;Sheets!$C$1:$E$1&amp;"'!A3:A100"),$A8,INDIRECT("'"&amp;Sheets!$C$1:$E$1&amp;"'!"&amp;I$2)))</f>
        <v>5.92</v>
      </c>
      <c r="J8" s="23" cm="1">
        <f t="array" aca="1" ref="J8" ca="1">SUMPRODUCT(SUMIF(INDIRECT("'"&amp;Sheets!$C$1:$E$1&amp;"'!A3:A100"),$A8,INDIRECT("'"&amp;Sheets!$C$1:$E$1&amp;"'!"&amp;J$2)))</f>
        <v>5.62</v>
      </c>
      <c r="K8" s="23" cm="1">
        <f t="array" aca="1" ref="K8" ca="1">SUMPRODUCT(SUMIF(INDIRECT("'"&amp;Sheets!$C$1:$E$1&amp;"'!A3:A100"),$A8,INDIRECT("'"&amp;Sheets!$C$1:$E$1&amp;"'!"&amp;K$2)))</f>
        <v>1.83</v>
      </c>
      <c r="L8" s="23" cm="1">
        <f t="array" aca="1" ref="L8" ca="1">SUMPRODUCT(SUMIF(INDIRECT("'"&amp;Sheets!$C$1:$E$1&amp;"'!A3:A100"),$A8,INDIRECT("'"&amp;Sheets!$C$1:$E$1&amp;"'!"&amp;L$2)))</f>
        <v>1137.68</v>
      </c>
      <c r="M8" s="23" cm="1">
        <f t="array" aca="1" ref="M8" ca="1">SUMPRODUCT(SUMIF(INDIRECT("'"&amp;Sheets!$C$1:$E$1&amp;"'!A3:A100"),$A8,INDIRECT("'"&amp;Sheets!$C$1:$E$1&amp;"'!"&amp;M$2)))</f>
        <v>22500</v>
      </c>
    </row>
    <row r="9" spans="1:13" ht="18" customHeight="1" x14ac:dyDescent="0.3">
      <c r="A9" s="19" t="s">
        <v>4</v>
      </c>
      <c r="B9" s="23" cm="1">
        <f t="array" aca="1" ref="B9" ca="1">SUMPRODUCT(SUMIF(INDIRECT("'"&amp;Sheets!$C$1:$E$1&amp;"'!A3:A100"),$A9,INDIRECT("'"&amp;Sheets!$C$1:$E$1&amp;"'!"&amp;B$2)))</f>
        <v>0</v>
      </c>
      <c r="C9" s="24" cm="1">
        <f t="array" aca="1" ref="C9" ca="1">SUMPRODUCT(SUMIF(INDIRECT("'"&amp;Sheets!$C$1:$E$1&amp;"'!A3:A100"),$A9,INDIRECT("'"&amp;Sheets!$C$1:$E$1&amp;"'!"&amp;C$2)))</f>
        <v>21.78</v>
      </c>
      <c r="D9" s="23" cm="1">
        <f t="array" aca="1" ref="D9" ca="1">SUMPRODUCT(SUMIF(INDIRECT("'"&amp;Sheets!$C$1:$E$1&amp;"'!A3:A100"),$A9,INDIRECT("'"&amp;Sheets!$C$1:$E$1&amp;"'!"&amp;D$2)))</f>
        <v>629.75</v>
      </c>
      <c r="E9" s="23" cm="1">
        <f t="array" aca="1" ref="E9" ca="1">SUMPRODUCT(SUMIF(INDIRECT("'"&amp;Sheets!$C$1:$E$1&amp;"'!A3:A100"),$A9,INDIRECT("'"&amp;Sheets!$C$1:$E$1&amp;"'!"&amp;E$2)))</f>
        <v>73</v>
      </c>
      <c r="F9" s="23" cm="1">
        <f t="array" aca="1" ref="F9" ca="1">SUMPRODUCT(SUMIF(INDIRECT("'"&amp;Sheets!$C$1:$E$1&amp;"'!A3:A100"),$A9,INDIRECT("'"&amp;Sheets!$C$1:$E$1&amp;"'!"&amp;F$2)))</f>
        <v>63.540000000000006</v>
      </c>
      <c r="G9" s="23" cm="1">
        <f t="array" aca="1" ref="G9" ca="1">SUMPRODUCT(SUMIF(INDIRECT("'"&amp;Sheets!$C$1:$E$1&amp;"'!A3:A100"),$A9,INDIRECT("'"&amp;Sheets!$C$1:$E$1&amp;"'!"&amp;G$2)))</f>
        <v>68.38</v>
      </c>
      <c r="H9" s="23" cm="1">
        <f t="array" aca="1" ref="H9" ca="1">SUMPRODUCT(SUMIF(INDIRECT("'"&amp;Sheets!$C$1:$E$1&amp;"'!A3:A100"),$A9,INDIRECT("'"&amp;Sheets!$C$1:$E$1&amp;"'!"&amp;H$2)))</f>
        <v>417.22</v>
      </c>
      <c r="I9" s="23" cm="1">
        <f t="array" aca="1" ref="I9" ca="1">SUMPRODUCT(SUMIF(INDIRECT("'"&amp;Sheets!$C$1:$E$1&amp;"'!A3:A100"),$A9,INDIRECT("'"&amp;Sheets!$C$1:$E$1&amp;"'!"&amp;I$2)))</f>
        <v>88.97</v>
      </c>
      <c r="J9" s="23" cm="1">
        <f t="array" aca="1" ref="J9" ca="1">SUMPRODUCT(SUMIF(INDIRECT("'"&amp;Sheets!$C$1:$E$1&amp;"'!A3:A100"),$A9,INDIRECT("'"&amp;Sheets!$C$1:$E$1&amp;"'!"&amp;J$2)))</f>
        <v>84.51</v>
      </c>
      <c r="K9" s="23" cm="1">
        <f t="array" aca="1" ref="K9" ca="1">SUMPRODUCT(SUMIF(INDIRECT("'"&amp;Sheets!$C$1:$E$1&amp;"'!A3:A100"),$A9,INDIRECT("'"&amp;Sheets!$C$1:$E$1&amp;"'!"&amp;K$2)))</f>
        <v>27.470000000000002</v>
      </c>
      <c r="L9" s="23" cm="1">
        <f t="array" aca="1" ref="L9" ca="1">SUMPRODUCT(SUMIF(INDIRECT("'"&amp;Sheets!$C$1:$E$1&amp;"'!A3:A100"),$A9,INDIRECT("'"&amp;Sheets!$C$1:$E$1&amp;"'!"&amp;L$2)))</f>
        <v>1425</v>
      </c>
      <c r="M9" s="23" cm="1">
        <f t="array" aca="1" ref="M9" ca="1">SUMPRODUCT(SUMIF(INDIRECT("'"&amp;Sheets!$C$1:$E$1&amp;"'!A3:A100"),$A9,INDIRECT("'"&amp;Sheets!$C$1:$E$1&amp;"'!"&amp;M$2)))</f>
        <v>0</v>
      </c>
    </row>
    <row r="10" spans="1:13" ht="18" customHeight="1" x14ac:dyDescent="0.3">
      <c r="A10" s="19" t="s">
        <v>5</v>
      </c>
      <c r="B10" s="23" cm="1">
        <f t="array" aca="1" ref="B10" ca="1">SUMPRODUCT(SUMIF(INDIRECT("'"&amp;Sheets!$C$1:$E$1&amp;"'!A3:A100"),$A10,INDIRECT("'"&amp;Sheets!$C$1:$E$1&amp;"'!"&amp;B$2)))</f>
        <v>0</v>
      </c>
      <c r="C10" s="23" cm="1">
        <f t="array" aca="1" ref="C10" ca="1">SUMPRODUCT(SUMIF(INDIRECT("'"&amp;Sheets!$C$1:$E$1&amp;"'!A3:A100"),$A10,INDIRECT("'"&amp;Sheets!$C$1:$E$1&amp;"'!"&amp;C$2)))</f>
        <v>121.46000000000001</v>
      </c>
      <c r="D10" s="23" cm="1">
        <f t="array" aca="1" ref="D10" ca="1">SUMPRODUCT(SUMIF(INDIRECT("'"&amp;Sheets!$C$1:$E$1&amp;"'!A3:A100"),$A10,INDIRECT("'"&amp;Sheets!$C$1:$E$1&amp;"'!"&amp;D$2)))</f>
        <v>3512.8599999999997</v>
      </c>
      <c r="E10" s="23" cm="1">
        <f t="array" aca="1" ref="E10" ca="1">SUMPRODUCT(SUMIF(INDIRECT("'"&amp;Sheets!$C$1:$E$1&amp;"'!A3:A100"),$A10,INDIRECT("'"&amp;Sheets!$C$1:$E$1&amp;"'!"&amp;E$2)))</f>
        <v>407.23</v>
      </c>
      <c r="F10" s="23" cm="1">
        <f t="array" aca="1" ref="F10" ca="1">SUMPRODUCT(SUMIF(INDIRECT("'"&amp;Sheets!$C$1:$E$1&amp;"'!A3:A100"),$A10,INDIRECT("'"&amp;Sheets!$C$1:$E$1&amp;"'!"&amp;F$2)))</f>
        <v>354.40999999999997</v>
      </c>
      <c r="G10" s="23" cm="1">
        <f t="array" aca="1" ref="G10" ca="1">SUMPRODUCT(SUMIF(INDIRECT("'"&amp;Sheets!$C$1:$E$1&amp;"'!A3:A100"),$A10,INDIRECT("'"&amp;Sheets!$C$1:$E$1&amp;"'!"&amp;G$2)))</f>
        <v>381.4</v>
      </c>
      <c r="H10" s="23" cm="1">
        <f t="array" aca="1" ref="H10" ca="1">SUMPRODUCT(SUMIF(INDIRECT("'"&amp;Sheets!$C$1:$E$1&amp;"'!A3:A100"),$A10,INDIRECT("'"&amp;Sheets!$C$1:$E$1&amp;"'!"&amp;H$2)))</f>
        <v>2327.33</v>
      </c>
      <c r="I10" s="23" cm="1">
        <f t="array" aca="1" ref="I10" ca="1">SUMPRODUCT(SUMIF(INDIRECT("'"&amp;Sheets!$C$1:$E$1&amp;"'!A3:A100"),$A10,INDIRECT("'"&amp;Sheets!$C$1:$E$1&amp;"'!"&amp;I$2)))</f>
        <v>496.33000000000004</v>
      </c>
      <c r="J10" s="23" cm="1">
        <f t="array" aca="1" ref="J10" ca="1">SUMPRODUCT(SUMIF(INDIRECT("'"&amp;Sheets!$C$1:$E$1&amp;"'!A3:A100"),$A10,INDIRECT("'"&amp;Sheets!$C$1:$E$1&amp;"'!"&amp;J$2)))</f>
        <v>471.41</v>
      </c>
      <c r="K10" s="23" cm="1">
        <f t="array" aca="1" ref="K10" ca="1">SUMPRODUCT(SUMIF(INDIRECT("'"&amp;Sheets!$C$1:$E$1&amp;"'!A3:A100"),$A10,INDIRECT("'"&amp;Sheets!$C$1:$E$1&amp;"'!"&amp;K$2)))</f>
        <v>153.26</v>
      </c>
      <c r="L10" s="23" cm="1">
        <f t="array" aca="1" ref="L10" ca="1">SUMPRODUCT(SUMIF(INDIRECT("'"&amp;Sheets!$C$1:$E$1&amp;"'!A3:A100"),$A10,INDIRECT("'"&amp;Sheets!$C$1:$E$1&amp;"'!"&amp;L$2)))</f>
        <v>292.82</v>
      </c>
      <c r="M10" s="23" cm="1">
        <f t="array" aca="1" ref="M10" ca="1">SUMPRODUCT(SUMIF(INDIRECT("'"&amp;Sheets!$C$1:$E$1&amp;"'!A3:A100"),$A10,INDIRECT("'"&amp;Sheets!$C$1:$E$1&amp;"'!"&amp;M$2)))</f>
        <v>0</v>
      </c>
    </row>
    <row r="11" spans="1:13" ht="18" customHeight="1" x14ac:dyDescent="0.3">
      <c r="A11" s="19" t="s">
        <v>6</v>
      </c>
      <c r="B11" s="23" cm="1">
        <f t="array" aca="1" ref="B11" ca="1">SUMPRODUCT(SUMIF(INDIRECT("'"&amp;Sheets!$C$1:$E$1&amp;"'!A3:A100"),$A11,INDIRECT("'"&amp;Sheets!$C$1:$E$1&amp;"'!"&amp;B$2)))</f>
        <v>0</v>
      </c>
      <c r="C11" s="23" cm="1">
        <f t="array" aca="1" ref="C11" ca="1">SUMPRODUCT(SUMIF(INDIRECT("'"&amp;Sheets!$C$1:$E$1&amp;"'!A3:A100"),$A11,INDIRECT("'"&amp;Sheets!$C$1:$E$1&amp;"'!"&amp;C$2)))</f>
        <v>0</v>
      </c>
      <c r="D11" s="23" cm="1">
        <f t="array" aca="1" ref="D11" ca="1">SUMPRODUCT(SUMIF(INDIRECT("'"&amp;Sheets!$C$1:$E$1&amp;"'!A3:A100"),$A11,INDIRECT("'"&amp;Sheets!$C$1:$E$1&amp;"'!"&amp;D$2)))</f>
        <v>0</v>
      </c>
      <c r="E11" s="23" cm="1">
        <f t="array" aca="1" ref="E11" ca="1">SUMPRODUCT(SUMIF(INDIRECT("'"&amp;Sheets!$C$1:$E$1&amp;"'!A3:A100"),$A11,INDIRECT("'"&amp;Sheets!$C$1:$E$1&amp;"'!"&amp;E$2)))</f>
        <v>0</v>
      </c>
      <c r="F11" s="23" cm="1">
        <f t="array" aca="1" ref="F11" ca="1">SUMPRODUCT(SUMIF(INDIRECT("'"&amp;Sheets!$C$1:$E$1&amp;"'!A3:A100"),$A11,INDIRECT("'"&amp;Sheets!$C$1:$E$1&amp;"'!"&amp;F$2)))</f>
        <v>0</v>
      </c>
      <c r="G11" s="23" cm="1">
        <f t="array" aca="1" ref="G11" ca="1">SUMPRODUCT(SUMIF(INDIRECT("'"&amp;Sheets!$C$1:$E$1&amp;"'!A3:A100"),$A11,INDIRECT("'"&amp;Sheets!$C$1:$E$1&amp;"'!"&amp;G$2)))</f>
        <v>0</v>
      </c>
      <c r="H11" s="23" cm="1">
        <f t="array" aca="1" ref="H11" ca="1">SUMPRODUCT(SUMIF(INDIRECT("'"&amp;Sheets!$C$1:$E$1&amp;"'!A3:A100"),$A11,INDIRECT("'"&amp;Sheets!$C$1:$E$1&amp;"'!"&amp;H$2)))</f>
        <v>0</v>
      </c>
      <c r="I11" s="23" cm="1">
        <f t="array" aca="1" ref="I11" ca="1">SUMPRODUCT(SUMIF(INDIRECT("'"&amp;Sheets!$C$1:$E$1&amp;"'!A3:A100"),$A11,INDIRECT("'"&amp;Sheets!$C$1:$E$1&amp;"'!"&amp;I$2)))</f>
        <v>0</v>
      </c>
      <c r="J11" s="23" cm="1">
        <f t="array" aca="1" ref="J11" ca="1">SUMPRODUCT(SUMIF(INDIRECT("'"&amp;Sheets!$C$1:$E$1&amp;"'!A3:A100"),$A11,INDIRECT("'"&amp;Sheets!$C$1:$E$1&amp;"'!"&amp;J$2)))</f>
        <v>0</v>
      </c>
      <c r="K11" s="23" cm="1">
        <f t="array" aca="1" ref="K11" ca="1">SUMPRODUCT(SUMIF(INDIRECT("'"&amp;Sheets!$C$1:$E$1&amp;"'!A3:A100"),$A11,INDIRECT("'"&amp;Sheets!$C$1:$E$1&amp;"'!"&amp;K$2)))</f>
        <v>0</v>
      </c>
      <c r="L11" s="23" cm="1">
        <f t="array" aca="1" ref="L11" ca="1">SUMPRODUCT(SUMIF(INDIRECT("'"&amp;Sheets!$C$1:$E$1&amp;"'!A3:A100"),$A11,INDIRECT("'"&amp;Sheets!$C$1:$E$1&amp;"'!"&amp;L$2)))</f>
        <v>0</v>
      </c>
      <c r="M11" s="23" cm="1">
        <f t="array" aca="1" ref="M11" ca="1">SUMPRODUCT(SUMIF(INDIRECT("'"&amp;Sheets!$C$1:$E$1&amp;"'!A3:A100"),$A11,INDIRECT("'"&amp;Sheets!$C$1:$E$1&amp;"'!"&amp;M$2)))</f>
        <v>0</v>
      </c>
    </row>
    <row r="12" spans="1:13" ht="18" customHeight="1" x14ac:dyDescent="0.3">
      <c r="A12" s="19" t="s">
        <v>7</v>
      </c>
      <c r="B12" s="23" cm="1">
        <f t="array" aca="1" ref="B12" ca="1">SUMPRODUCT(SUMIF(INDIRECT("'"&amp;Sheets!$C$1:$E$1&amp;"'!A3:A100"),$A12,INDIRECT("'"&amp;Sheets!$C$1:$E$1&amp;"'!"&amp;B$2)))</f>
        <v>0</v>
      </c>
      <c r="C12" s="23" cm="1">
        <f t="array" aca="1" ref="C12" ca="1">SUMPRODUCT(SUMIF(INDIRECT("'"&amp;Sheets!$C$1:$E$1&amp;"'!A3:A100"),$A12,INDIRECT("'"&amp;Sheets!$C$1:$E$1&amp;"'!"&amp;C$2)))</f>
        <v>0</v>
      </c>
      <c r="D12" s="23" cm="1">
        <f t="array" aca="1" ref="D12" ca="1">SUMPRODUCT(SUMIF(INDIRECT("'"&amp;Sheets!$C$1:$E$1&amp;"'!A3:A100"),$A12,INDIRECT("'"&amp;Sheets!$C$1:$E$1&amp;"'!"&amp;D$2)))</f>
        <v>0</v>
      </c>
      <c r="E12" s="23" cm="1">
        <f t="array" aca="1" ref="E12" ca="1">SUMPRODUCT(SUMIF(INDIRECT("'"&amp;Sheets!$C$1:$E$1&amp;"'!A3:A100"),$A12,INDIRECT("'"&amp;Sheets!$C$1:$E$1&amp;"'!"&amp;E$2)))</f>
        <v>0</v>
      </c>
      <c r="F12" s="23" cm="1">
        <f t="array" aca="1" ref="F12" ca="1">SUMPRODUCT(SUMIF(INDIRECT("'"&amp;Sheets!$C$1:$E$1&amp;"'!A3:A100"),$A12,INDIRECT("'"&amp;Sheets!$C$1:$E$1&amp;"'!"&amp;F$2)))</f>
        <v>0</v>
      </c>
      <c r="G12" s="23" cm="1">
        <f t="array" aca="1" ref="G12" ca="1">SUMPRODUCT(SUMIF(INDIRECT("'"&amp;Sheets!$C$1:$E$1&amp;"'!A3:A100"),$A12,INDIRECT("'"&amp;Sheets!$C$1:$E$1&amp;"'!"&amp;G$2)))</f>
        <v>0</v>
      </c>
      <c r="H12" s="23" cm="1">
        <f t="array" aca="1" ref="H12" ca="1">SUMPRODUCT(SUMIF(INDIRECT("'"&amp;Sheets!$C$1:$E$1&amp;"'!A3:A100"),$A12,INDIRECT("'"&amp;Sheets!$C$1:$E$1&amp;"'!"&amp;H$2)))</f>
        <v>0</v>
      </c>
      <c r="I12" s="23" cm="1">
        <f t="array" aca="1" ref="I12" ca="1">SUMPRODUCT(SUMIF(INDIRECT("'"&amp;Sheets!$C$1:$E$1&amp;"'!A3:A100"),$A12,INDIRECT("'"&amp;Sheets!$C$1:$E$1&amp;"'!"&amp;I$2)))</f>
        <v>0</v>
      </c>
      <c r="J12" s="23" cm="1">
        <f t="array" aca="1" ref="J12" ca="1">SUMPRODUCT(SUMIF(INDIRECT("'"&amp;Sheets!$C$1:$E$1&amp;"'!A3:A100"),$A12,INDIRECT("'"&amp;Sheets!$C$1:$E$1&amp;"'!"&amp;J$2)))</f>
        <v>0</v>
      </c>
      <c r="K12" s="23" cm="1">
        <f t="array" aca="1" ref="K12" ca="1">SUMPRODUCT(SUMIF(INDIRECT("'"&amp;Sheets!$C$1:$E$1&amp;"'!A3:A100"),$A12,INDIRECT("'"&amp;Sheets!$C$1:$E$1&amp;"'!"&amp;K$2)))</f>
        <v>0</v>
      </c>
      <c r="L12" s="23" cm="1">
        <f t="array" aca="1" ref="L12" ca="1">SUMPRODUCT(SUMIF(INDIRECT("'"&amp;Sheets!$C$1:$E$1&amp;"'!A3:A100"),$A12,INDIRECT("'"&amp;Sheets!$C$1:$E$1&amp;"'!"&amp;L$2)))</f>
        <v>0</v>
      </c>
      <c r="M12" s="23" cm="1">
        <f t="array" aca="1" ref="M12" ca="1">SUMPRODUCT(SUMIF(INDIRECT("'"&amp;Sheets!$C$1:$E$1&amp;"'!A3:A100"),$A12,INDIRECT("'"&amp;Sheets!$C$1:$E$1&amp;"'!"&amp;M$2)))</f>
        <v>0</v>
      </c>
    </row>
    <row r="13" spans="1:13" ht="18" customHeight="1" x14ac:dyDescent="0.3">
      <c r="A13" s="19" t="s">
        <v>8</v>
      </c>
      <c r="B13" s="23" cm="1">
        <f t="array" aca="1" ref="B13" ca="1">SUMPRODUCT(SUMIF(INDIRECT("'"&amp;Sheets!$C$1:$E$1&amp;"'!A3:A100"),$A13,INDIRECT("'"&amp;Sheets!$C$1:$E$1&amp;"'!"&amp;B$2)))</f>
        <v>0</v>
      </c>
      <c r="C13" s="23" cm="1">
        <f t="array" aca="1" ref="C13" ca="1">SUMPRODUCT(SUMIF(INDIRECT("'"&amp;Sheets!$C$1:$E$1&amp;"'!A3:A100"),$A13,INDIRECT("'"&amp;Sheets!$C$1:$E$1&amp;"'!"&amp;C$2)))</f>
        <v>89.59</v>
      </c>
      <c r="D13" s="23" cm="1">
        <f t="array" aca="1" ref="D13" ca="1">SUMPRODUCT(SUMIF(INDIRECT("'"&amp;Sheets!$C$1:$E$1&amp;"'!A3:A100"),$A13,INDIRECT("'"&amp;Sheets!$C$1:$E$1&amp;"'!"&amp;D$2)))</f>
        <v>2591.4499999999998</v>
      </c>
      <c r="E13" s="23" cm="1">
        <f t="array" aca="1" ref="E13" ca="1">SUMPRODUCT(SUMIF(INDIRECT("'"&amp;Sheets!$C$1:$E$1&amp;"'!A3:A100"),$A13,INDIRECT("'"&amp;Sheets!$C$1:$E$1&amp;"'!"&amp;E$2)))</f>
        <v>300.41000000000003</v>
      </c>
      <c r="F13" s="23" cm="1">
        <f t="array" aca="1" ref="F13" ca="1">SUMPRODUCT(SUMIF(INDIRECT("'"&amp;Sheets!$C$1:$E$1&amp;"'!A3:A100"),$A13,INDIRECT("'"&amp;Sheets!$C$1:$E$1&amp;"'!"&amp;F$2)))</f>
        <v>261.46000000000004</v>
      </c>
      <c r="G13" s="23" cm="1">
        <f t="array" aca="1" ref="G13" ca="1">SUMPRODUCT(SUMIF(INDIRECT("'"&amp;Sheets!$C$1:$E$1&amp;"'!A3:A100"),$A13,INDIRECT("'"&amp;Sheets!$C$1:$E$1&amp;"'!"&amp;G$2)))</f>
        <v>281.36</v>
      </c>
      <c r="H13" s="23" cm="1">
        <f t="array" aca="1" ref="H13" ca="1">SUMPRODUCT(SUMIF(INDIRECT("'"&amp;Sheets!$C$1:$E$1&amp;"'!A3:A100"),$A13,INDIRECT("'"&amp;Sheets!$C$1:$E$1&amp;"'!"&amp;H$2)))</f>
        <v>1716.87</v>
      </c>
      <c r="I13" s="23" cm="1">
        <f t="array" aca="1" ref="I13" ca="1">SUMPRODUCT(SUMIF(INDIRECT("'"&amp;Sheets!$C$1:$E$1&amp;"'!A3:A100"),$A13,INDIRECT("'"&amp;Sheets!$C$1:$E$1&amp;"'!"&amp;I$2)))</f>
        <v>366.15</v>
      </c>
      <c r="J13" s="23" cm="1">
        <f t="array" aca="1" ref="J13" ca="1">SUMPRODUCT(SUMIF(INDIRECT("'"&amp;Sheets!$C$1:$E$1&amp;"'!A3:A100"),$A13,INDIRECT("'"&amp;Sheets!$C$1:$E$1&amp;"'!"&amp;J$2)))</f>
        <v>347.75</v>
      </c>
      <c r="K13" s="23" cm="1">
        <f t="array" aca="1" ref="K13" ca="1">SUMPRODUCT(SUMIF(INDIRECT("'"&amp;Sheets!$C$1:$E$1&amp;"'!A3:A100"),$A13,INDIRECT("'"&amp;Sheets!$C$1:$E$1&amp;"'!"&amp;K$2)))</f>
        <v>113.06</v>
      </c>
      <c r="L13" s="23" cm="1">
        <f t="array" aca="1" ref="L13" ca="1">SUMPRODUCT(SUMIF(INDIRECT("'"&amp;Sheets!$C$1:$E$1&amp;"'!A3:A100"),$A13,INDIRECT("'"&amp;Sheets!$C$1:$E$1&amp;"'!"&amp;L$2)))</f>
        <v>10781.25</v>
      </c>
      <c r="M13" s="23" cm="1">
        <f t="array" aca="1" ref="M13" ca="1">SUMPRODUCT(SUMIF(INDIRECT("'"&amp;Sheets!$C$1:$E$1&amp;"'!A3:A100"),$A13,INDIRECT("'"&amp;Sheets!$C$1:$E$1&amp;"'!"&amp;M$2)))</f>
        <v>0</v>
      </c>
    </row>
    <row r="14" spans="1:13" ht="18" customHeight="1" x14ac:dyDescent="0.3">
      <c r="A14" s="19" t="s">
        <v>9</v>
      </c>
      <c r="B14" s="23" cm="1">
        <f t="array" aca="1" ref="B14" ca="1">SUMPRODUCT(SUMIF(INDIRECT("'"&amp;Sheets!$C$1:$E$1&amp;"'!A3:A100"),$A14,INDIRECT("'"&amp;Sheets!$C$1:$E$1&amp;"'!"&amp;B$2)))</f>
        <v>0</v>
      </c>
      <c r="C14" s="23" cm="1">
        <f t="array" aca="1" ref="C14" ca="1">SUMPRODUCT(SUMIF(INDIRECT("'"&amp;Sheets!$C$1:$E$1&amp;"'!A3:A100"),$A14,INDIRECT("'"&amp;Sheets!$C$1:$E$1&amp;"'!"&amp;C$2)))</f>
        <v>0</v>
      </c>
      <c r="D14" s="23" cm="1">
        <f t="array" aca="1" ref="D14" ca="1">SUMPRODUCT(SUMIF(INDIRECT("'"&amp;Sheets!$C$1:$E$1&amp;"'!A3:A100"),$A14,INDIRECT("'"&amp;Sheets!$C$1:$E$1&amp;"'!"&amp;D$2)))</f>
        <v>0</v>
      </c>
      <c r="E14" s="23" cm="1">
        <f t="array" aca="1" ref="E14" ca="1">SUMPRODUCT(SUMIF(INDIRECT("'"&amp;Sheets!$C$1:$E$1&amp;"'!A3:A100"),$A14,INDIRECT("'"&amp;Sheets!$C$1:$E$1&amp;"'!"&amp;E$2)))</f>
        <v>0</v>
      </c>
      <c r="F14" s="23" cm="1">
        <f t="array" aca="1" ref="F14" ca="1">SUMPRODUCT(SUMIF(INDIRECT("'"&amp;Sheets!$C$1:$E$1&amp;"'!A3:A100"),$A14,INDIRECT("'"&amp;Sheets!$C$1:$E$1&amp;"'!"&amp;F$2)))</f>
        <v>0</v>
      </c>
      <c r="G14" s="23" cm="1">
        <f t="array" aca="1" ref="G14" ca="1">SUMPRODUCT(SUMIF(INDIRECT("'"&amp;Sheets!$C$1:$E$1&amp;"'!A3:A100"),$A14,INDIRECT("'"&amp;Sheets!$C$1:$E$1&amp;"'!"&amp;G$2)))</f>
        <v>0</v>
      </c>
      <c r="H14" s="23" cm="1">
        <f t="array" aca="1" ref="H14" ca="1">SUMPRODUCT(SUMIF(INDIRECT("'"&amp;Sheets!$C$1:$E$1&amp;"'!A3:A100"),$A14,INDIRECT("'"&amp;Sheets!$C$1:$E$1&amp;"'!"&amp;H$2)))</f>
        <v>0</v>
      </c>
      <c r="I14" s="23" cm="1">
        <f t="array" aca="1" ref="I14" ca="1">SUMPRODUCT(SUMIF(INDIRECT("'"&amp;Sheets!$C$1:$E$1&amp;"'!A3:A100"),$A14,INDIRECT("'"&amp;Sheets!$C$1:$E$1&amp;"'!"&amp;I$2)))</f>
        <v>0</v>
      </c>
      <c r="J14" s="23" cm="1">
        <f t="array" aca="1" ref="J14" ca="1">SUMPRODUCT(SUMIF(INDIRECT("'"&amp;Sheets!$C$1:$E$1&amp;"'!A3:A100"),$A14,INDIRECT("'"&amp;Sheets!$C$1:$E$1&amp;"'!"&amp;J$2)))</f>
        <v>0</v>
      </c>
      <c r="K14" s="23" cm="1">
        <f t="array" aca="1" ref="K14" ca="1">SUMPRODUCT(SUMIF(INDIRECT("'"&amp;Sheets!$C$1:$E$1&amp;"'!A3:A100"),$A14,INDIRECT("'"&amp;Sheets!$C$1:$E$1&amp;"'!"&amp;K$2)))</f>
        <v>0</v>
      </c>
      <c r="L14" s="23" cm="1">
        <f t="array" aca="1" ref="L14" ca="1">SUMPRODUCT(SUMIF(INDIRECT("'"&amp;Sheets!$C$1:$E$1&amp;"'!A3:A100"),$A14,INDIRECT("'"&amp;Sheets!$C$1:$E$1&amp;"'!"&amp;L$2)))</f>
        <v>0</v>
      </c>
      <c r="M14" s="23" cm="1">
        <f t="array" aca="1" ref="M14" ca="1">SUMPRODUCT(SUMIF(INDIRECT("'"&amp;Sheets!$C$1:$E$1&amp;"'!A3:A100"),$A14,INDIRECT("'"&amp;Sheets!$C$1:$E$1&amp;"'!"&amp;M$2)))</f>
        <v>0</v>
      </c>
    </row>
    <row r="15" spans="1:13" ht="18" customHeight="1" x14ac:dyDescent="0.3">
      <c r="A15" s="19" t="s">
        <v>10</v>
      </c>
      <c r="B15" s="23" cm="1">
        <f t="array" aca="1" ref="B15" ca="1">SUMPRODUCT(SUMIF(INDIRECT("'"&amp;Sheets!$C$1:$E$1&amp;"'!A3:A100"),$A15,INDIRECT("'"&amp;Sheets!$C$1:$E$1&amp;"'!"&amp;B$2)))</f>
        <v>427.83</v>
      </c>
      <c r="C15" s="24" cm="1">
        <f t="array" aca="1" ref="C15" ca="1">SUMPRODUCT(SUMIF(INDIRECT("'"&amp;Sheets!$C$1:$E$1&amp;"'!A3:A100"),$A15,INDIRECT("'"&amp;Sheets!$C$1:$E$1&amp;"'!"&amp;C$2)))</f>
        <v>43.55</v>
      </c>
      <c r="D15" s="23" cm="1">
        <f t="array" aca="1" ref="D15" ca="1">SUMPRODUCT(SUMIF(INDIRECT("'"&amp;Sheets!$C$1:$E$1&amp;"'!A3:A100"),$A15,INDIRECT("'"&amp;Sheets!$C$1:$E$1&amp;"'!"&amp;D$2)))</f>
        <v>35030.119999999995</v>
      </c>
      <c r="E15" s="23" cm="1">
        <f t="array" aca="1" ref="E15" ca="1">SUMPRODUCT(SUMIF(INDIRECT("'"&amp;Sheets!$C$1:$E$1&amp;"'!A3:A100"),$A15,INDIRECT("'"&amp;Sheets!$C$1:$E$1&amp;"'!"&amp;E$2)))</f>
        <v>145.97</v>
      </c>
      <c r="F15" s="23" cm="1">
        <f t="array" aca="1" ref="F15" ca="1">SUMPRODUCT(SUMIF(INDIRECT("'"&amp;Sheets!$C$1:$E$1&amp;"'!A3:A100"),$A15,INDIRECT("'"&amp;Sheets!$C$1:$E$1&amp;"'!"&amp;F$2)))</f>
        <v>127.04</v>
      </c>
      <c r="G15" s="23" cm="1">
        <f t="array" aca="1" ref="G15" ca="1">SUMPRODUCT(SUMIF(INDIRECT("'"&amp;Sheets!$C$1:$E$1&amp;"'!A3:A100"),$A15,INDIRECT("'"&amp;Sheets!$C$1:$E$1&amp;"'!"&amp;G$2)))</f>
        <v>136.71</v>
      </c>
      <c r="H15" s="23" cm="1">
        <f t="array" aca="1" ref="H15" ca="1">SUMPRODUCT(SUMIF(INDIRECT("'"&amp;Sheets!$C$1:$E$1&amp;"'!A3:A100"),$A15,INDIRECT("'"&amp;Sheets!$C$1:$E$1&amp;"'!"&amp;H$2)))</f>
        <v>834.24</v>
      </c>
      <c r="I15" s="23" cm="1">
        <f t="array" aca="1" ref="I15" ca="1">SUMPRODUCT(SUMIF(INDIRECT("'"&amp;Sheets!$C$1:$E$1&amp;"'!A3:A100"),$A15,INDIRECT("'"&amp;Sheets!$C$1:$E$1&amp;"'!"&amp;I$2)))</f>
        <v>20441.740000000002</v>
      </c>
      <c r="J15" s="23" cm="1">
        <f t="array" aca="1" ref="J15" ca="1">SUMPRODUCT(SUMIF(INDIRECT("'"&amp;Sheets!$C$1:$E$1&amp;"'!A3:A100"),$A15,INDIRECT("'"&amp;Sheets!$C$1:$E$1&amp;"'!"&amp;J$2)))</f>
        <v>18300.89</v>
      </c>
      <c r="K15" s="23" cm="1">
        <f t="array" aca="1" ref="K15" ca="1">SUMPRODUCT(SUMIF(INDIRECT("'"&amp;Sheets!$C$1:$E$1&amp;"'!A3:A100"),$A15,INDIRECT("'"&amp;Sheets!$C$1:$E$1&amp;"'!"&amp;K$2)))</f>
        <v>54.93</v>
      </c>
      <c r="L15" s="23" cm="1">
        <f t="array" aca="1" ref="L15" ca="1">SUMPRODUCT(SUMIF(INDIRECT("'"&amp;Sheets!$C$1:$E$1&amp;"'!A3:A100"),$A15,INDIRECT("'"&amp;Sheets!$C$1:$E$1&amp;"'!"&amp;L$2)))</f>
        <v>6725.42</v>
      </c>
      <c r="M15" s="23" cm="1">
        <f t="array" aca="1" ref="M15" ca="1">SUMPRODUCT(SUMIF(INDIRECT("'"&amp;Sheets!$C$1:$E$1&amp;"'!A3:A100"),$A15,INDIRECT("'"&amp;Sheets!$C$1:$E$1&amp;"'!"&amp;M$2)))</f>
        <v>0</v>
      </c>
    </row>
    <row r="17" spans="1:9" x14ac:dyDescent="0.3">
      <c r="A17" s="26"/>
      <c r="B17" s="26" t="s">
        <v>44</v>
      </c>
      <c r="C17" s="26"/>
      <c r="D17" s="25"/>
      <c r="E17" s="25" t="s">
        <v>45</v>
      </c>
      <c r="F17" s="25"/>
      <c r="G17" s="25"/>
    </row>
    <row r="18" spans="1:9" x14ac:dyDescent="0.3">
      <c r="A18" s="26"/>
      <c r="B18" s="26"/>
      <c r="C18" s="26"/>
      <c r="D18" s="25"/>
      <c r="E18" s="25"/>
      <c r="F18" s="25"/>
      <c r="G18" s="27" t="s">
        <v>0</v>
      </c>
      <c r="I18" s="19" t="s">
        <v>46</v>
      </c>
    </row>
    <row r="19" spans="1:9" x14ac:dyDescent="0.3">
      <c r="A19" s="26"/>
      <c r="B19" s="26"/>
      <c r="C19" s="26" cm="1">
        <f t="array" aca="1" ref="C19" ca="1">SUMPRODUCT(SUMIF(INDIRECT("'"&amp;Sheets!$C$1:$E$1&amp;"'!A3:A100"),{"A";"E";"K"},INDIRECT("'"&amp;Sheets!$C$1:$E$1&amp;"'!"&amp;C$2)))</f>
        <v>1165.27</v>
      </c>
      <c r="D19" s="25"/>
      <c r="E19" s="25" cm="1">
        <f t="array" aca="1" ref="E19" ca="1">SUMPRODUCT(SUMIF(INDIRECT("'"&amp;Sheets!$C$1:$E$1&amp;"'!A3:A100"),G18:G25,INDIRECT("'"&amp;Sheets!$C$1:$E$1&amp;"'!"&amp;C$2)))</f>
        <v>1165.27</v>
      </c>
      <c r="F19" s="25"/>
      <c r="G19" s="27" t="s">
        <v>4</v>
      </c>
    </row>
    <row r="20" spans="1:9" x14ac:dyDescent="0.3">
      <c r="A20" s="26"/>
      <c r="B20" s="26"/>
      <c r="C20" s="26"/>
      <c r="D20" s="25"/>
      <c r="E20" s="25"/>
      <c r="F20" s="25"/>
      <c r="G20" s="27" t="s">
        <v>10</v>
      </c>
    </row>
    <row r="21" spans="1:9" x14ac:dyDescent="0.3">
      <c r="G21" s="28"/>
    </row>
    <row r="22" spans="1:9" x14ac:dyDescent="0.3">
      <c r="G22" s="2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1"/>
  <sheetViews>
    <sheetView workbookViewId="0">
      <selection activeCell="G1" sqref="G1"/>
    </sheetView>
  </sheetViews>
  <sheetFormatPr baseColWidth="10" defaultColWidth="9.109375" defaultRowHeight="14.4" x14ac:dyDescent="0.3"/>
  <cols>
    <col min="1" max="5" width="10.5546875" style="16" customWidth="1"/>
    <col min="6" max="16384" width="9.109375" style="15"/>
  </cols>
  <sheetData>
    <row r="1" spans="1:5" s="18" customFormat="1" ht="30.75" customHeight="1" x14ac:dyDescent="0.3">
      <c r="A1" s="17" t="s">
        <v>23</v>
      </c>
      <c r="B1" s="17" t="s">
        <v>24</v>
      </c>
      <c r="C1" s="17" t="s">
        <v>25</v>
      </c>
      <c r="D1" s="17" t="s">
        <v>26</v>
      </c>
      <c r="E1" s="17" t="s">
        <v>27</v>
      </c>
    </row>
  </sheetData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P10"/>
  <sheetViews>
    <sheetView zoomScale="90" zoomScaleNormal="90" workbookViewId="0">
      <selection activeCell="F5" sqref="F5"/>
    </sheetView>
  </sheetViews>
  <sheetFormatPr baseColWidth="10" defaultColWidth="8.88671875" defaultRowHeight="14.4" x14ac:dyDescent="0.3"/>
  <cols>
    <col min="1" max="1" width="13.5546875" bestFit="1" customWidth="1"/>
    <col min="5" max="5" width="9" bestFit="1" customWidth="1"/>
    <col min="6" max="6" width="14.33203125" bestFit="1" customWidth="1"/>
    <col min="7" max="7" width="15.5546875" bestFit="1" customWidth="1"/>
    <col min="8" max="9" width="11.5546875" bestFit="1" customWidth="1"/>
    <col min="10" max="10" width="14.33203125" bestFit="1" customWidth="1"/>
    <col min="11" max="11" width="14" bestFit="1" customWidth="1"/>
    <col min="12" max="13" width="11.5546875" bestFit="1" customWidth="1"/>
    <col min="14" max="14" width="10" bestFit="1" customWidth="1"/>
    <col min="15" max="16" width="14.33203125" bestFit="1" customWidth="1"/>
  </cols>
  <sheetData>
    <row r="1" spans="1:16" ht="53.4" x14ac:dyDescent="0.3">
      <c r="A1" s="4" t="s">
        <v>28</v>
      </c>
      <c r="B1" s="5" t="s">
        <v>29</v>
      </c>
      <c r="C1" s="6" t="s">
        <v>30</v>
      </c>
      <c r="D1" s="5" t="s">
        <v>31</v>
      </c>
      <c r="E1" s="7"/>
      <c r="F1" s="8"/>
      <c r="G1" s="8"/>
      <c r="H1" s="9"/>
      <c r="I1" s="9"/>
      <c r="J1" s="8"/>
      <c r="K1" s="9"/>
      <c r="L1" s="9"/>
      <c r="M1" s="9"/>
      <c r="N1" s="9"/>
      <c r="O1" s="8"/>
      <c r="P1" s="8"/>
    </row>
    <row r="2" spans="1:16" ht="40.799999999999997" thickBot="1" x14ac:dyDescent="0.35">
      <c r="A2" s="10"/>
      <c r="B2" s="11"/>
      <c r="C2" s="12"/>
      <c r="D2" s="11"/>
      <c r="E2" s="1" t="s">
        <v>11</v>
      </c>
      <c r="F2" s="2" t="s">
        <v>12</v>
      </c>
      <c r="G2" s="2" t="s">
        <v>13</v>
      </c>
      <c r="H2" s="3" t="s">
        <v>14</v>
      </c>
      <c r="I2" s="3" t="s">
        <v>15</v>
      </c>
      <c r="J2" s="2" t="s">
        <v>16</v>
      </c>
      <c r="K2" s="3" t="s">
        <v>17</v>
      </c>
      <c r="L2" s="3" t="s">
        <v>18</v>
      </c>
      <c r="M2" s="3" t="s">
        <v>19</v>
      </c>
      <c r="N2" s="3" t="s">
        <v>20</v>
      </c>
      <c r="O2" s="2" t="s">
        <v>21</v>
      </c>
      <c r="P2" s="2" t="s">
        <v>22</v>
      </c>
    </row>
    <row r="3" spans="1:16" ht="17.399999999999999" x14ac:dyDescent="0.3">
      <c r="A3" t="s">
        <v>1</v>
      </c>
      <c r="E3" s="13"/>
      <c r="F3" s="14"/>
      <c r="G3" s="14">
        <v>63375.69</v>
      </c>
      <c r="H3" s="14"/>
      <c r="I3" s="14"/>
      <c r="J3" s="14"/>
      <c r="K3" s="14"/>
      <c r="L3" s="14"/>
      <c r="M3" s="14"/>
      <c r="N3" s="14"/>
      <c r="O3" s="14"/>
      <c r="P3" s="14"/>
    </row>
    <row r="4" spans="1:16" ht="17.399999999999999" x14ac:dyDescent="0.3">
      <c r="A4" t="s">
        <v>1</v>
      </c>
      <c r="E4" s="13"/>
      <c r="F4" s="14"/>
      <c r="G4" s="14">
        <v>16980.650000000001</v>
      </c>
      <c r="H4" s="14"/>
      <c r="I4" s="14"/>
      <c r="J4" s="14"/>
      <c r="K4" s="14"/>
      <c r="L4" s="14"/>
      <c r="M4" s="14"/>
      <c r="N4" s="14"/>
      <c r="O4" s="14"/>
      <c r="P4" s="14"/>
    </row>
    <row r="5" spans="1:16" ht="17.399999999999999" x14ac:dyDescent="0.3">
      <c r="A5" t="s">
        <v>2</v>
      </c>
      <c r="E5" s="13"/>
      <c r="F5" s="14">
        <v>1.48</v>
      </c>
      <c r="G5" s="14">
        <v>42.58</v>
      </c>
      <c r="H5" s="14">
        <v>4.93</v>
      </c>
      <c r="I5" s="14">
        <v>4.29</v>
      </c>
      <c r="J5" s="14">
        <v>4.62</v>
      </c>
      <c r="K5" s="14">
        <v>28.2</v>
      </c>
      <c r="L5" s="14">
        <v>6.01</v>
      </c>
      <c r="M5" s="14">
        <v>5.71</v>
      </c>
      <c r="N5" s="14">
        <v>1.86</v>
      </c>
      <c r="O5" s="14"/>
      <c r="P5" s="14"/>
    </row>
    <row r="6" spans="1:16" ht="17.399999999999999" x14ac:dyDescent="0.3">
      <c r="A6" t="s">
        <v>3</v>
      </c>
      <c r="E6" s="13"/>
      <c r="F6" s="14">
        <v>1.44</v>
      </c>
      <c r="G6" s="14">
        <v>41.87</v>
      </c>
      <c r="H6" s="14">
        <v>4.8499999999999996</v>
      </c>
      <c r="I6" s="14">
        <v>4.22</v>
      </c>
      <c r="J6" s="14">
        <v>4.55</v>
      </c>
      <c r="K6" s="14">
        <v>27.74</v>
      </c>
      <c r="L6" s="14">
        <v>5.92</v>
      </c>
      <c r="M6" s="14">
        <v>5.62</v>
      </c>
      <c r="N6" s="14">
        <v>1.83</v>
      </c>
      <c r="O6" s="14"/>
      <c r="P6" s="14"/>
    </row>
    <row r="7" spans="1:16" ht="17.399999999999999" x14ac:dyDescent="0.3">
      <c r="A7" t="s">
        <v>4</v>
      </c>
      <c r="E7" s="13"/>
      <c r="F7" s="14">
        <v>1.82</v>
      </c>
      <c r="G7" s="14">
        <v>52.75</v>
      </c>
      <c r="H7" s="14">
        <v>6.11</v>
      </c>
      <c r="I7" s="14">
        <v>5.32</v>
      </c>
      <c r="J7" s="14">
        <v>5.73</v>
      </c>
      <c r="K7" s="14">
        <v>34.950000000000003</v>
      </c>
      <c r="L7" s="14">
        <v>7.45</v>
      </c>
      <c r="M7" s="14">
        <v>7.08</v>
      </c>
      <c r="N7" s="14">
        <v>2.2999999999999998</v>
      </c>
      <c r="O7" s="14"/>
      <c r="P7" s="14"/>
    </row>
    <row r="8" spans="1:16" ht="17.399999999999999" x14ac:dyDescent="0.3">
      <c r="A8" t="s">
        <v>4</v>
      </c>
      <c r="E8" s="13"/>
      <c r="F8" s="14">
        <v>3.7</v>
      </c>
      <c r="G8" s="14">
        <v>106.76</v>
      </c>
      <c r="H8" s="14">
        <v>12.38</v>
      </c>
      <c r="I8" s="14">
        <v>10.77</v>
      </c>
      <c r="J8" s="14">
        <v>11.59</v>
      </c>
      <c r="K8" s="14">
        <v>70.73</v>
      </c>
      <c r="L8" s="14">
        <v>15.08</v>
      </c>
      <c r="M8" s="14">
        <v>14.33</v>
      </c>
      <c r="N8" s="14">
        <v>4.66</v>
      </c>
      <c r="O8" s="14"/>
      <c r="P8" s="14"/>
    </row>
    <row r="9" spans="1:16" ht="17.399999999999999" x14ac:dyDescent="0.3">
      <c r="A9" t="s">
        <v>5</v>
      </c>
      <c r="E9" s="13"/>
      <c r="F9" s="14">
        <v>71.040000000000006</v>
      </c>
      <c r="G9" s="14">
        <v>2054.6</v>
      </c>
      <c r="H9" s="14">
        <v>238.18</v>
      </c>
      <c r="I9" s="14">
        <v>207.29</v>
      </c>
      <c r="J9" s="14">
        <v>223.07</v>
      </c>
      <c r="K9" s="14">
        <v>1361.21</v>
      </c>
      <c r="L9" s="14">
        <v>290.29000000000002</v>
      </c>
      <c r="M9" s="14">
        <v>275.72000000000003</v>
      </c>
      <c r="N9" s="14">
        <v>89.64</v>
      </c>
      <c r="O9" s="14"/>
      <c r="P9" s="14"/>
    </row>
    <row r="10" spans="1:16" ht="17.399999999999999" x14ac:dyDescent="0.3">
      <c r="A10" t="s">
        <v>5</v>
      </c>
      <c r="E10" s="13"/>
      <c r="F10" s="14">
        <v>50.42</v>
      </c>
      <c r="G10" s="14">
        <v>1458.26</v>
      </c>
      <c r="H10" s="14">
        <v>169.05</v>
      </c>
      <c r="I10" s="14">
        <v>147.12</v>
      </c>
      <c r="J10" s="14">
        <v>158.33000000000001</v>
      </c>
      <c r="K10" s="14">
        <v>966.12</v>
      </c>
      <c r="L10" s="14">
        <v>206.04</v>
      </c>
      <c r="M10" s="14">
        <v>195.69</v>
      </c>
      <c r="N10" s="14">
        <v>63.62</v>
      </c>
      <c r="O10" s="14"/>
      <c r="P10" s="14"/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P10"/>
  <sheetViews>
    <sheetView zoomScale="90" zoomScaleNormal="90" workbookViewId="0">
      <selection activeCell="F7" sqref="F7"/>
    </sheetView>
  </sheetViews>
  <sheetFormatPr baseColWidth="10" defaultColWidth="8.88671875" defaultRowHeight="14.4" x14ac:dyDescent="0.3"/>
  <cols>
    <col min="5" max="5" width="11.5546875" bestFit="1" customWidth="1"/>
    <col min="6" max="6" width="14.33203125" bestFit="1" customWidth="1"/>
    <col min="7" max="7" width="15.5546875" bestFit="1" customWidth="1"/>
    <col min="8" max="9" width="11.5546875" bestFit="1" customWidth="1"/>
    <col min="10" max="10" width="14.33203125" bestFit="1" customWidth="1"/>
    <col min="11" max="11" width="11.5546875" bestFit="1" customWidth="1"/>
    <col min="12" max="13" width="15.5546875" bestFit="1" customWidth="1"/>
    <col min="14" max="14" width="10" bestFit="1" customWidth="1"/>
    <col min="15" max="16" width="14.33203125" bestFit="1" customWidth="1"/>
  </cols>
  <sheetData>
    <row r="1" spans="1:16" ht="53.4" x14ac:dyDescent="0.3">
      <c r="A1" s="4" t="s">
        <v>28</v>
      </c>
      <c r="B1" s="5" t="s">
        <v>29</v>
      </c>
      <c r="C1" s="6" t="s">
        <v>30</v>
      </c>
      <c r="D1" s="5" t="s">
        <v>31</v>
      </c>
      <c r="E1" s="7"/>
      <c r="F1" s="8"/>
      <c r="G1" s="8"/>
      <c r="H1" s="9"/>
      <c r="I1" s="9"/>
      <c r="J1" s="8"/>
      <c r="K1" s="9"/>
      <c r="L1" s="9"/>
      <c r="M1" s="9"/>
      <c r="N1" s="9"/>
      <c r="O1" s="8"/>
      <c r="P1" s="8"/>
    </row>
    <row r="2" spans="1:16" ht="40.799999999999997" thickBot="1" x14ac:dyDescent="0.35">
      <c r="A2" s="10"/>
      <c r="B2" s="11"/>
      <c r="C2" s="12"/>
      <c r="D2" s="11"/>
      <c r="E2" s="1" t="s">
        <v>11</v>
      </c>
      <c r="F2" s="2" t="s">
        <v>12</v>
      </c>
      <c r="G2" s="2" t="s">
        <v>13</v>
      </c>
      <c r="H2" s="3" t="s">
        <v>14</v>
      </c>
      <c r="I2" s="3" t="s">
        <v>15</v>
      </c>
      <c r="J2" s="2" t="s">
        <v>16</v>
      </c>
      <c r="K2" s="3" t="s">
        <v>17</v>
      </c>
      <c r="L2" s="3" t="s">
        <v>18</v>
      </c>
      <c r="M2" s="3" t="s">
        <v>19</v>
      </c>
      <c r="N2" s="3" t="s">
        <v>20</v>
      </c>
      <c r="O2" s="2" t="s">
        <v>21</v>
      </c>
      <c r="P2" s="2" t="s">
        <v>22</v>
      </c>
    </row>
    <row r="3" spans="1:16" ht="17.399999999999999" x14ac:dyDescent="0.3">
      <c r="A3" t="s">
        <v>10</v>
      </c>
      <c r="E3" s="13"/>
      <c r="F3" s="14"/>
      <c r="G3" s="14">
        <v>33770.92</v>
      </c>
      <c r="H3" s="14"/>
      <c r="I3" s="14"/>
      <c r="J3" s="14"/>
      <c r="K3" s="14"/>
      <c r="L3" s="14">
        <v>20263.830000000002</v>
      </c>
      <c r="M3" s="14">
        <v>18131.91</v>
      </c>
      <c r="N3" s="14"/>
      <c r="O3" s="14"/>
      <c r="P3" s="14"/>
    </row>
    <row r="4" spans="1:16" ht="17.399999999999999" x14ac:dyDescent="0.3">
      <c r="A4" t="s">
        <v>10</v>
      </c>
      <c r="E4" s="13">
        <v>427.83</v>
      </c>
      <c r="F4" s="14"/>
      <c r="G4" s="14"/>
      <c r="H4" s="14"/>
      <c r="I4" s="14"/>
      <c r="J4" s="14"/>
      <c r="K4" s="14"/>
      <c r="L4" s="14"/>
      <c r="M4" s="14"/>
      <c r="N4" s="14"/>
      <c r="O4" s="14">
        <v>669.17</v>
      </c>
      <c r="P4" s="14"/>
    </row>
    <row r="5" spans="1:16" ht="17.399999999999999" x14ac:dyDescent="0.3">
      <c r="A5" t="s">
        <v>10</v>
      </c>
      <c r="E5" s="13"/>
      <c r="F5" s="14">
        <v>43.55</v>
      </c>
      <c r="G5" s="14">
        <v>1259.2</v>
      </c>
      <c r="H5" s="14">
        <v>145.97</v>
      </c>
      <c r="I5" s="14">
        <v>127.04</v>
      </c>
      <c r="J5" s="14">
        <v>136.71</v>
      </c>
      <c r="K5" s="14">
        <v>834.24</v>
      </c>
      <c r="L5" s="14">
        <v>177.91</v>
      </c>
      <c r="M5" s="14">
        <v>168.98</v>
      </c>
      <c r="N5" s="14">
        <v>54.93</v>
      </c>
      <c r="O5" s="14">
        <v>6056.25</v>
      </c>
      <c r="P5" s="14"/>
    </row>
    <row r="6" spans="1:16" ht="17.399999999999999" x14ac:dyDescent="0.3">
      <c r="A6" t="s">
        <v>0</v>
      </c>
      <c r="E6" s="13"/>
      <c r="F6" s="14">
        <v>43.21</v>
      </c>
      <c r="G6" s="14">
        <v>1249.56</v>
      </c>
      <c r="H6" s="14">
        <v>144.86000000000001</v>
      </c>
      <c r="I6" s="14">
        <v>126.07</v>
      </c>
      <c r="J6" s="14">
        <v>135.66999999999999</v>
      </c>
      <c r="K6" s="14">
        <v>827.86</v>
      </c>
      <c r="L6" s="14">
        <v>176.55</v>
      </c>
      <c r="M6" s="14">
        <v>167.68</v>
      </c>
      <c r="N6" s="14">
        <v>54.51</v>
      </c>
      <c r="O6" s="14">
        <v>6000</v>
      </c>
      <c r="P6" s="14"/>
    </row>
    <row r="7" spans="1:16" ht="17.399999999999999" x14ac:dyDescent="0.3">
      <c r="A7" t="s">
        <v>2</v>
      </c>
      <c r="E7" s="13"/>
      <c r="F7" s="14"/>
      <c r="G7" s="14"/>
      <c r="H7" s="14"/>
      <c r="I7" s="14"/>
      <c r="J7" s="14"/>
      <c r="K7" s="14"/>
      <c r="L7" s="14"/>
      <c r="M7" s="14"/>
      <c r="N7" s="14"/>
      <c r="O7" s="14">
        <v>5570</v>
      </c>
      <c r="P7" s="14"/>
    </row>
    <row r="8" spans="1:16" ht="17.399999999999999" x14ac:dyDescent="0.3">
      <c r="A8" t="s">
        <v>3</v>
      </c>
      <c r="E8" s="13"/>
      <c r="F8" s="14"/>
      <c r="G8" s="14"/>
      <c r="H8" s="14"/>
      <c r="I8" s="14"/>
      <c r="J8" s="14"/>
      <c r="K8" s="14"/>
      <c r="L8" s="14"/>
      <c r="M8" s="14"/>
      <c r="N8" s="14"/>
      <c r="O8" s="14">
        <v>1137.68</v>
      </c>
      <c r="P8" s="14"/>
    </row>
    <row r="9" spans="1:16" ht="17.399999999999999" x14ac:dyDescent="0.3">
      <c r="A9" t="s">
        <v>5</v>
      </c>
      <c r="E9" s="13"/>
      <c r="F9" s="14"/>
      <c r="G9" s="14"/>
      <c r="H9" s="14"/>
      <c r="I9" s="14"/>
      <c r="J9" s="14"/>
      <c r="K9" s="14"/>
      <c r="L9" s="14"/>
      <c r="M9" s="14"/>
      <c r="N9" s="14"/>
      <c r="O9" s="14">
        <v>292.82</v>
      </c>
      <c r="P9" s="14"/>
    </row>
    <row r="10" spans="1:16" x14ac:dyDescent="0.3">
      <c r="A10" t="s">
        <v>0</v>
      </c>
      <c r="F10">
        <v>1000</v>
      </c>
    </row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P9"/>
  <sheetViews>
    <sheetView zoomScale="90" zoomScaleNormal="90" workbookViewId="0">
      <selection activeCell="F4" sqref="F4"/>
    </sheetView>
  </sheetViews>
  <sheetFormatPr baseColWidth="10" defaultColWidth="8.88671875" defaultRowHeight="14.4" x14ac:dyDescent="0.3"/>
  <cols>
    <col min="5" max="5" width="15.5546875" bestFit="1" customWidth="1"/>
    <col min="6" max="6" width="14.33203125" bestFit="1" customWidth="1"/>
    <col min="7" max="7" width="15.5546875" bestFit="1" customWidth="1"/>
    <col min="8" max="9" width="11.5546875" bestFit="1" customWidth="1"/>
    <col min="10" max="10" width="14.33203125" bestFit="1" customWidth="1"/>
    <col min="11" max="11" width="14" bestFit="1" customWidth="1"/>
    <col min="12" max="14" width="11.5546875" bestFit="1" customWidth="1"/>
    <col min="15" max="15" width="14.33203125" bestFit="1" customWidth="1"/>
    <col min="16" max="16" width="15.5546875" bestFit="1" customWidth="1"/>
  </cols>
  <sheetData>
    <row r="1" spans="1:16" ht="53.4" x14ac:dyDescent="0.3">
      <c r="A1" s="4" t="s">
        <v>28</v>
      </c>
      <c r="B1" s="5" t="s">
        <v>29</v>
      </c>
      <c r="C1" s="6" t="s">
        <v>30</v>
      </c>
      <c r="D1" s="5" t="s">
        <v>31</v>
      </c>
      <c r="E1" s="7"/>
      <c r="F1" s="8"/>
      <c r="G1" s="8"/>
      <c r="H1" s="9"/>
      <c r="I1" s="9"/>
      <c r="J1" s="8"/>
      <c r="K1" s="9"/>
      <c r="L1" s="9"/>
      <c r="M1" s="9"/>
      <c r="N1" s="9"/>
      <c r="O1" s="8"/>
      <c r="P1" s="8"/>
    </row>
    <row r="2" spans="1:16" ht="40.799999999999997" thickBot="1" x14ac:dyDescent="0.35">
      <c r="A2" s="10"/>
      <c r="B2" s="11"/>
      <c r="C2" s="12"/>
      <c r="D2" s="11"/>
      <c r="E2" s="1" t="s">
        <v>11</v>
      </c>
      <c r="F2" s="2" t="s">
        <v>12</v>
      </c>
      <c r="G2" s="2" t="s">
        <v>13</v>
      </c>
      <c r="H2" s="3" t="s">
        <v>14</v>
      </c>
      <c r="I2" s="3" t="s">
        <v>15</v>
      </c>
      <c r="J2" s="2" t="s">
        <v>16</v>
      </c>
      <c r="K2" s="3" t="s">
        <v>17</v>
      </c>
      <c r="L2" s="3" t="s">
        <v>18</v>
      </c>
      <c r="M2" s="3" t="s">
        <v>19</v>
      </c>
      <c r="N2" s="3" t="s">
        <v>20</v>
      </c>
      <c r="O2" s="2" t="s">
        <v>21</v>
      </c>
      <c r="P2" s="2" t="s">
        <v>22</v>
      </c>
    </row>
    <row r="3" spans="1:16" ht="17.399999999999999" x14ac:dyDescent="0.3">
      <c r="A3" t="s">
        <v>2</v>
      </c>
      <c r="E3" s="13"/>
      <c r="F3" s="14">
        <v>4.8</v>
      </c>
      <c r="G3" s="14">
        <v>138.79</v>
      </c>
      <c r="H3" s="14">
        <v>16.09</v>
      </c>
      <c r="I3" s="14">
        <v>14</v>
      </c>
      <c r="J3" s="14">
        <v>15.07</v>
      </c>
      <c r="K3" s="14">
        <v>91.95</v>
      </c>
      <c r="L3" s="14">
        <v>19.61</v>
      </c>
      <c r="M3" s="14">
        <v>18.63</v>
      </c>
      <c r="N3" s="14">
        <v>6.06</v>
      </c>
      <c r="O3" s="14"/>
      <c r="P3" s="14"/>
    </row>
    <row r="4" spans="1:16" ht="17.399999999999999" x14ac:dyDescent="0.3">
      <c r="A4" t="s">
        <v>2</v>
      </c>
      <c r="E4" s="13"/>
      <c r="F4" s="14">
        <v>82.06</v>
      </c>
      <c r="G4" s="14">
        <f>2344.56+15822</f>
        <v>18166.560000000001</v>
      </c>
      <c r="H4" s="14">
        <v>271.8</v>
      </c>
      <c r="I4" s="14">
        <v>236.54</v>
      </c>
      <c r="J4" s="14">
        <v>254.56</v>
      </c>
      <c r="K4" s="14">
        <v>1553.31</v>
      </c>
      <c r="L4" s="14">
        <v>331.26</v>
      </c>
      <c r="M4" s="14">
        <v>314.63</v>
      </c>
      <c r="N4" s="14">
        <v>102.28</v>
      </c>
      <c r="O4" s="14"/>
      <c r="P4" s="14"/>
    </row>
    <row r="5" spans="1:16" ht="17.399999999999999" x14ac:dyDescent="0.3">
      <c r="A5" t="s">
        <v>3</v>
      </c>
      <c r="E5" s="13">
        <v>22500</v>
      </c>
      <c r="F5" s="14"/>
      <c r="G5" s="14"/>
      <c r="H5" s="14"/>
      <c r="I5" s="14"/>
      <c r="J5" s="14"/>
      <c r="K5" s="14"/>
      <c r="L5" s="14"/>
      <c r="M5" s="14"/>
      <c r="N5" s="14"/>
      <c r="O5" s="14"/>
      <c r="P5" s="14">
        <v>22500</v>
      </c>
    </row>
    <row r="6" spans="1:16" ht="17.399999999999999" x14ac:dyDescent="0.3">
      <c r="A6" t="s">
        <v>4</v>
      </c>
      <c r="E6" s="13"/>
      <c r="F6" s="14">
        <v>16.260000000000002</v>
      </c>
      <c r="G6" s="14">
        <v>470.24</v>
      </c>
      <c r="H6" s="14">
        <v>54.51</v>
      </c>
      <c r="I6" s="14">
        <v>47.45</v>
      </c>
      <c r="J6" s="14">
        <v>51.06</v>
      </c>
      <c r="K6" s="14">
        <v>311.54000000000002</v>
      </c>
      <c r="L6" s="14">
        <v>66.44</v>
      </c>
      <c r="M6" s="14">
        <v>63.1</v>
      </c>
      <c r="N6" s="14">
        <v>20.51</v>
      </c>
      <c r="O6" s="14">
        <v>1425</v>
      </c>
      <c r="P6" s="14"/>
    </row>
    <row r="7" spans="1:16" ht="17.399999999999999" x14ac:dyDescent="0.3">
      <c r="A7" t="s">
        <v>8</v>
      </c>
      <c r="E7" s="13"/>
      <c r="F7" s="14">
        <v>31.89</v>
      </c>
      <c r="G7" s="14">
        <v>922.35</v>
      </c>
      <c r="H7" s="14">
        <v>106.92</v>
      </c>
      <c r="I7" s="14">
        <v>93.06</v>
      </c>
      <c r="J7" s="14">
        <v>100.14</v>
      </c>
      <c r="K7" s="14">
        <v>611.07000000000005</v>
      </c>
      <c r="L7" s="14">
        <v>130.32</v>
      </c>
      <c r="M7" s="14">
        <v>123.77</v>
      </c>
      <c r="N7" s="14">
        <v>40.24</v>
      </c>
      <c r="O7" s="14">
        <v>4500</v>
      </c>
      <c r="P7" s="14"/>
    </row>
    <row r="8" spans="1:16" ht="17.399999999999999" x14ac:dyDescent="0.3">
      <c r="A8" t="s">
        <v>0</v>
      </c>
      <c r="E8" s="13"/>
      <c r="F8" s="14">
        <v>56.73</v>
      </c>
      <c r="G8" s="14">
        <v>1640.82</v>
      </c>
      <c r="H8" s="14">
        <v>190.21</v>
      </c>
      <c r="I8" s="14">
        <v>165.54</v>
      </c>
      <c r="J8" s="14">
        <v>178.15</v>
      </c>
      <c r="K8" s="14">
        <v>1087.07</v>
      </c>
      <c r="L8" s="14">
        <v>231.83</v>
      </c>
      <c r="M8" s="14">
        <v>220.19</v>
      </c>
      <c r="N8" s="14">
        <v>71.58</v>
      </c>
      <c r="O8" s="14">
        <v>6506.25</v>
      </c>
      <c r="P8" s="14"/>
    </row>
    <row r="9" spans="1:16" ht="17.399999999999999" x14ac:dyDescent="0.3">
      <c r="A9" t="s">
        <v>8</v>
      </c>
      <c r="E9" s="13"/>
      <c r="F9" s="14">
        <v>57.7</v>
      </c>
      <c r="G9" s="14">
        <v>1669.1</v>
      </c>
      <c r="H9" s="14">
        <v>193.49</v>
      </c>
      <c r="I9" s="14">
        <v>168.4</v>
      </c>
      <c r="J9" s="14">
        <v>181.22</v>
      </c>
      <c r="K9" s="14">
        <v>1105.8</v>
      </c>
      <c r="L9" s="14">
        <v>235.83</v>
      </c>
      <c r="M9" s="14">
        <v>223.98</v>
      </c>
      <c r="N9" s="14">
        <v>72.819999999999993</v>
      </c>
      <c r="O9" s="14">
        <v>6281.25</v>
      </c>
      <c r="P9" s="14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Summary</vt:lpstr>
      <vt:lpstr>Sheets</vt:lpstr>
      <vt:lpstr>Invoice 1</vt:lpstr>
      <vt:lpstr>Invoice 2</vt:lpstr>
      <vt:lpstr>Invoice 3</vt:lpstr>
    </vt:vector>
  </TitlesOfParts>
  <Company>NCDST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 Taylor</dc:creator>
  <cp:lastModifiedBy>gilles</cp:lastModifiedBy>
  <dcterms:created xsi:type="dcterms:W3CDTF">2016-10-19T17:41:19Z</dcterms:created>
  <dcterms:modified xsi:type="dcterms:W3CDTF">2022-11-07T14:48:16Z</dcterms:modified>
</cp:coreProperties>
</file>