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8AF4F2E7-0FB6-4CC1-A60D-C2515EE9EA2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le1" sheetId="1" r:id="rId1"/>
    <sheet name="Feuille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 a="1"/>
  <c r="C7" i="1" s="1"/>
  <c r="C4" i="1" a="1"/>
  <c r="C4" i="1" s="1"/>
  <c r="H6" i="2"/>
  <c r="F12" i="2"/>
  <c r="F13" i="2" s="1"/>
  <c r="E1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<sst xmlns="http://schemas.openxmlformats.org/spreadsheetml/2006/main" count="18" uniqueCount="18">
  <si>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Compte</t>
  </si>
  <si>
    <t>Libellé</t>
  </si>
  <si>
    <t>Solde Débit</t>
  </si>
  <si>
    <t>Solde Crédit</t>
  </si>
  <si>
    <t>Feuille 2</t>
  </si>
  <si>
    <t xml:space="preserve">Valeur attendue : </t>
  </si>
  <si>
    <t>Valeur attendue :</t>
  </si>
  <si>
    <t>VENTE A</t>
  </si>
  <si>
    <t>VENTE B</t>
  </si>
  <si>
    <t>VENTE C</t>
  </si>
  <si>
    <t xml:space="preserve">Total des </t>
  </si>
  <si>
    <t>Je souhaite reporter les valeurs de la feuille 2 qui figurent dans les cases de la colonne F et commençant par 70 dans la colonne A</t>
  </si>
  <si>
    <t xml:space="preserve">Ici je souhaite reporter le total des sommes de la colonne F  qui commencent par 70 </t>
  </si>
  <si>
    <t>Ma formule me donne une erreur de valeur</t>
  </si>
  <si>
    <t>Ma formule me donne une erreur de valeur.</t>
  </si>
  <si>
    <t>minorés des sommes figurant dans la colonne E et qui commencent également par 70 dans la colonne A.</t>
  </si>
  <si>
    <t>AUTRES</t>
  </si>
  <si>
    <t>TOTAUX DES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</si>
</sst>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165" fontId="2" fillId="0" borderId="0" xfId="1" applyNumberFormat="1" applyFont="1" applyBorder="1"/>
    <xf numFmtId="165" fontId="7" fillId="0" borderId="0" xfId="1" applyNumberFormat="1" applyFont="1" applyBorder="1"/>
    <xf numFmtId="165" fontId="0" fillId="0" borderId="0" xfId="1" applyNumberFormat="1" applyFont="1" applyBorder="1"/>
    <xf numFmtId="165" fontId="3" fillId="0" borderId="0" xfId="1" applyNumberFormat="1" applyFont="1" applyBorder="1"/>
    <xf numFmtId="10" fontId="0" fillId="0" borderId="0" xfId="2" applyNumberFormat="1" applyFont="1" applyBorder="1" applyAlignment="1">
      <alignment horizontal="right"/>
    </xf>
    <xf numFmtId="165" fontId="4" fillId="0" borderId="0" xfId="1" applyNumberFormat="1" applyFont="1" applyBorder="1"/>
    <xf numFmtId="10" fontId="3" fillId="0" borderId="0" xfId="2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0" fontId="0" fillId="0" borderId="0" xfId="2" applyNumberFormat="1" applyFont="1" applyBorder="1" applyAlignment="1">
      <alignment horizontal="center"/>
    </xf>
    <xf numFmtId="10" fontId="3" fillId="0" borderId="0" xfId="2" applyNumberFormat="1" applyFont="1" applyBorder="1" applyAlignment="1">
      <alignment horizontal="center"/>
    </xf>
    <xf numFmtId="165" fontId="5" fillId="0" borderId="0" xfId="1" applyNumberFormat="1" applyFont="1" applyBorder="1"/>
    <xf numFmtId="165" fontId="0" fillId="0" borderId="0" xfId="0" applyNumberFormat="1"/>
    <xf numFmtId="165" fontId="0" fillId="0" borderId="0" xfId="1" applyNumberFormat="1" applyFont="1"/>
    <xf numFmtId="165" fontId="3" fillId="0" borderId="0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4" fontId="0" fillId="0" borderId="0" xfId="0" applyNumberFormat="1"/>
    <xf numFmtId="0" fontId="7" fillId="0" borderId="0" xfId="0" applyFont="1"/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165" fontId="0" fillId="0" borderId="1" xfId="1" applyNumberFormat="1" applyFont="1" applyBorder="1"/>
    <xf numFmtId="165" fontId="1" fillId="0" borderId="1" xfId="1" applyNumberFormat="1" applyFont="1" applyBorder="1"/>
    <xf numFmtId="164" fontId="2" fillId="2" borderId="1" xfId="1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2">
    <dxf>
      <font>
        <b/>
        <i val="0"/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134471</xdr:colOff>
      <xdr:row>3</xdr:row>
      <xdr:rowOff>89647</xdr:rowOff>
    </xdr:from>
    <xdr:to>
      <xdr:col>3</xdr:col>
      <xdr:colOff>739589</xdr:colOff>
      <xdr:row>3</xdr:row>
      <xdr:rowOff>112059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709147" y="762000"/>
          <a:ext cx="605118" cy="224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134471</xdr:colOff>
      <xdr:row>6</xdr:row>
      <xdr:rowOff>89647</xdr:rowOff>
    </xdr:from>
    <xdr:to>
      <xdr:col>3</xdr:col>
      <xdr:colOff>739589</xdr:colOff>
      <xdr:row>6</xdr:row>
      <xdr:rowOff>112059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3702683" y="763724"/>
          <a:ext cx="605118" cy="224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0"/>
  <sheetViews>
    <sheetView showGridLines="0" tabSelected="1" zoomScale="110" zoomScaleNormal="110" workbookViewId="0">
      <selection activeCell="E19" sqref="E19"/>
    </sheetView>
  </sheetViews>
  <sheetFormatPr baseColWidth="10" defaultRowHeight="14.4" x14ac:dyDescent="0.3"/>
  <cols>
    <col min="1" max="1" width="31.5546875" customWidth="1"/>
    <col min="2" max="2" width="9.109375" customWidth="1"/>
    <col min="3" max="3" width="12.88671875" bestFit="1" customWidth="1"/>
    <col min="4" max="4" width="12.109375" bestFit="1" customWidth="1"/>
    <col min="5" max="5" width="12.88671875" bestFit="1" customWidth="1"/>
    <col min="6" max="6" width="11.88671875" bestFit="1" customWidth="1"/>
    <col min="7" max="8" width="12.88671875" bestFit="1" customWidth="1"/>
  </cols>
  <sheetData>
    <row r="1" spans="1:11" ht="23.4" x14ac:dyDescent="0.3">
      <c r="A1" s="21"/>
      <c r="B1" s="21"/>
      <c r="C1" s="21"/>
      <c r="D1" s="21"/>
      <c r="E1" s="21"/>
      <c r="F1" s="21"/>
      <c r="G1" s="21"/>
      <c r="H1" s="21"/>
    </row>
    <row r="3" spans="1:11" x14ac:dyDescent="0.3">
      <c r="C3" s="22" t="s">
        <v>4</v>
      </c>
      <c r="D3" s="22"/>
      <c r="E3" s="22"/>
      <c r="F3" s="23"/>
      <c r="G3" s="22"/>
      <c r="H3" s="22"/>
    </row>
    <row r="4" spans="1:11" x14ac:dyDescent="0.3">
      <c r="A4" s="1" t="s">
        <v>10</v>
      </c>
      <c r="B4" s="1"/>
      <c r="C4" s="27" cm="1">
        <f t="array" ref="C4">SUMPRODUCT((INT(Feuille2!$A$6:$A$9/10000)=70)*(Feuille2!$F$6:$F$9))</f>
        <v>472359.07</v>
      </c>
      <c r="D4" s="2"/>
      <c r="E4" s="2" t="s">
        <v>11</v>
      </c>
      <c r="F4" s="3"/>
      <c r="G4" s="2"/>
      <c r="H4" s="2"/>
    </row>
    <row r="5" spans="1:11" x14ac:dyDescent="0.3">
      <c r="A5" s="24" t="s">
        <v>5</v>
      </c>
      <c r="B5" s="1"/>
      <c r="C5" s="25">
        <v>472359</v>
      </c>
      <c r="D5" s="4"/>
      <c r="E5" s="4" t="s">
        <v>13</v>
      </c>
      <c r="F5" s="5"/>
      <c r="G5" s="4"/>
      <c r="H5" s="4"/>
    </row>
    <row r="6" spans="1:11" x14ac:dyDescent="0.3">
      <c r="A6" s="11"/>
      <c r="B6" s="11"/>
      <c r="C6" s="6"/>
      <c r="D6" s="6"/>
      <c r="E6" s="6"/>
      <c r="F6" s="6"/>
      <c r="G6" s="6"/>
      <c r="H6" s="6"/>
    </row>
    <row r="7" spans="1:11" x14ac:dyDescent="0.3">
      <c r="A7" s="1"/>
      <c r="B7" s="1"/>
      <c r="C7" s="27" cm="1">
        <f t="array" ref="C7">SUMPRODUCT((INT(Feuille2!$A$6:$A$9/10000)=70)*(Feuille2!$F$6:$F$9-Feuille2!$E$6:$E$9))</f>
        <v>455555.15</v>
      </c>
      <c r="D7" s="2"/>
      <c r="E7" s="2" t="s">
        <v>12</v>
      </c>
      <c r="F7" s="3"/>
      <c r="G7" s="2"/>
      <c r="H7" s="2"/>
    </row>
    <row r="8" spans="1:11" x14ac:dyDescent="0.3">
      <c r="A8" s="24" t="s">
        <v>6</v>
      </c>
      <c r="B8" s="1"/>
      <c r="C8" s="26">
        <v>455555</v>
      </c>
      <c r="D8" s="2"/>
      <c r="E8" s="2" t="s">
        <v>15</v>
      </c>
      <c r="F8" s="3"/>
      <c r="G8" s="2"/>
      <c r="H8" s="2"/>
    </row>
    <row r="9" spans="1:11" x14ac:dyDescent="0.3">
      <c r="A9" s="1"/>
      <c r="B9" s="1"/>
      <c r="C9" s="4"/>
      <c r="D9" s="4"/>
      <c r="E9" s="4" t="s">
        <v>14</v>
      </c>
      <c r="F9" s="5"/>
      <c r="G9" s="4"/>
      <c r="H9" s="4"/>
      <c r="I9" s="19"/>
      <c r="K9" s="19"/>
    </row>
    <row r="10" spans="1:11" x14ac:dyDescent="0.3">
      <c r="A10" s="1"/>
      <c r="B10" s="1"/>
      <c r="C10" s="4"/>
      <c r="D10" s="4"/>
      <c r="E10" s="4"/>
      <c r="G10" s="4"/>
      <c r="H10" s="4"/>
    </row>
    <row r="11" spans="1:11" ht="6" customHeight="1" x14ac:dyDescent="0.3">
      <c r="A11" s="1"/>
      <c r="B11" s="1"/>
      <c r="C11" s="2"/>
      <c r="D11" s="2"/>
      <c r="E11" s="2"/>
      <c r="F11" s="3"/>
      <c r="G11" s="2"/>
      <c r="H11" s="2"/>
    </row>
    <row r="12" spans="1:11" x14ac:dyDescent="0.3">
      <c r="A12" s="1"/>
      <c r="B12" s="1"/>
      <c r="C12" s="2"/>
      <c r="D12" s="2"/>
      <c r="E12" s="2"/>
      <c r="F12" s="2"/>
      <c r="G12" s="2"/>
      <c r="H12" s="2"/>
    </row>
    <row r="13" spans="1:11" x14ac:dyDescent="0.3">
      <c r="A13" s="1"/>
      <c r="B13" s="1"/>
      <c r="C13" s="4"/>
      <c r="D13" s="4"/>
      <c r="E13" s="4"/>
      <c r="F13" s="5"/>
      <c r="G13" s="4"/>
      <c r="H13" s="4"/>
    </row>
    <row r="14" spans="1:11" x14ac:dyDescent="0.3">
      <c r="C14" s="4"/>
      <c r="D14" s="4"/>
      <c r="E14" s="4"/>
      <c r="F14" s="5"/>
      <c r="G14" s="4"/>
      <c r="H14" s="4"/>
    </row>
    <row r="15" spans="1:11" x14ac:dyDescent="0.3">
      <c r="B15" s="1"/>
      <c r="C15" s="7"/>
      <c r="D15" s="7"/>
      <c r="E15" s="7"/>
      <c r="F15" s="7"/>
      <c r="G15" s="7"/>
      <c r="H15" s="7"/>
    </row>
    <row r="16" spans="1:11" x14ac:dyDescent="0.3">
      <c r="A16" s="1"/>
      <c r="B16" s="1"/>
      <c r="C16" s="2"/>
      <c r="D16" s="2"/>
      <c r="E16" s="2"/>
      <c r="F16" s="3"/>
      <c r="G16" s="2"/>
      <c r="H16" s="2"/>
      <c r="I16" s="15"/>
    </row>
    <row r="17" spans="1:9" x14ac:dyDescent="0.3">
      <c r="A17" s="20"/>
      <c r="B17" s="1"/>
      <c r="C17" s="8"/>
      <c r="D17" s="8"/>
      <c r="E17" s="8"/>
      <c r="F17" s="8"/>
      <c r="G17" s="8"/>
      <c r="H17" s="8"/>
    </row>
    <row r="18" spans="1:9" x14ac:dyDescent="0.3">
      <c r="A18" s="20"/>
      <c r="B18" s="1"/>
      <c r="C18" s="8"/>
      <c r="D18" s="8"/>
      <c r="E18" s="8"/>
      <c r="F18" s="8"/>
      <c r="G18" s="8"/>
      <c r="H18" s="8"/>
    </row>
    <row r="19" spans="1:9" x14ac:dyDescent="0.3">
      <c r="A19" s="1"/>
      <c r="B19" s="1"/>
      <c r="C19" s="9"/>
      <c r="D19" s="9"/>
      <c r="E19" s="9"/>
      <c r="F19" s="10"/>
      <c r="G19" s="9"/>
      <c r="H19" s="9"/>
      <c r="I19" s="15"/>
    </row>
    <row r="20" spans="1:9" x14ac:dyDescent="0.3">
      <c r="A20" s="1"/>
      <c r="B20" s="1"/>
      <c r="C20" s="4"/>
      <c r="D20" s="4"/>
      <c r="E20" s="4"/>
      <c r="F20" s="4"/>
      <c r="G20" s="4"/>
      <c r="H20" s="4"/>
    </row>
    <row r="21" spans="1:9" x14ac:dyDescent="0.3">
      <c r="A21" s="20"/>
      <c r="B21" s="1"/>
      <c r="C21" s="8"/>
      <c r="D21" s="8"/>
      <c r="E21" s="8"/>
      <c r="F21" s="8"/>
      <c r="G21" s="8"/>
      <c r="H21" s="8"/>
    </row>
    <row r="22" spans="1:9" x14ac:dyDescent="0.3">
      <c r="A22" s="20"/>
      <c r="B22" s="1"/>
      <c r="C22" s="8"/>
      <c r="D22" s="8"/>
      <c r="E22" s="8"/>
      <c r="F22" s="8"/>
      <c r="G22" s="8"/>
      <c r="H22" s="8"/>
      <c r="I22" s="15"/>
    </row>
    <row r="23" spans="1:9" ht="6" customHeight="1" x14ac:dyDescent="0.3">
      <c r="A23" s="20"/>
      <c r="B23" s="20"/>
      <c r="C23" s="10"/>
      <c r="D23" s="10"/>
      <c r="E23" s="10"/>
      <c r="F23" s="10"/>
      <c r="G23" s="10"/>
      <c r="H23" s="10"/>
    </row>
    <row r="24" spans="1:9" x14ac:dyDescent="0.3">
      <c r="A24" s="1"/>
      <c r="B24" s="1"/>
      <c r="C24" s="4"/>
      <c r="D24" s="4"/>
      <c r="E24" s="4"/>
      <c r="F24" s="5"/>
      <c r="G24" s="4"/>
      <c r="H24" s="4"/>
    </row>
    <row r="25" spans="1:9" ht="6" customHeight="1" x14ac:dyDescent="0.3">
      <c r="A25" s="1"/>
      <c r="B25" s="1"/>
      <c r="F25" s="11"/>
    </row>
    <row r="26" spans="1:9" x14ac:dyDescent="0.3">
      <c r="A26" s="1"/>
      <c r="B26" s="1"/>
      <c r="C26" s="2"/>
      <c r="D26" s="2"/>
      <c r="E26" s="2"/>
      <c r="F26" s="3"/>
      <c r="G26" s="2"/>
      <c r="H26" s="2"/>
      <c r="I26" s="15"/>
    </row>
    <row r="27" spans="1:9" x14ac:dyDescent="0.3">
      <c r="A27" s="1"/>
      <c r="B27" s="1"/>
      <c r="C27" s="12"/>
      <c r="D27" s="12"/>
      <c r="E27" s="12"/>
      <c r="F27" s="13"/>
      <c r="G27" s="12"/>
      <c r="H27" s="12"/>
    </row>
    <row r="28" spans="1:9" x14ac:dyDescent="0.3">
      <c r="F28" s="11"/>
    </row>
    <row r="29" spans="1:9" x14ac:dyDescent="0.3">
      <c r="A29" s="1"/>
      <c r="B29" s="1"/>
      <c r="C29" s="4"/>
      <c r="D29" s="4"/>
      <c r="E29" s="4"/>
      <c r="F29" s="5"/>
      <c r="G29" s="4"/>
      <c r="H29" s="4"/>
    </row>
    <row r="30" spans="1:9" x14ac:dyDescent="0.3">
      <c r="A30" s="1"/>
      <c r="B30" s="1"/>
      <c r="C30" s="4"/>
      <c r="D30" s="4"/>
      <c r="E30" s="4"/>
      <c r="F30" s="5"/>
      <c r="G30" s="4"/>
      <c r="H30" s="4"/>
    </row>
    <row r="31" spans="1:9" x14ac:dyDescent="0.3">
      <c r="A31" s="1"/>
      <c r="B31" s="1"/>
      <c r="C31" s="14"/>
      <c r="D31" s="14"/>
      <c r="E31" s="14"/>
      <c r="F31" s="7"/>
      <c r="G31" s="14"/>
      <c r="H31" s="14"/>
    </row>
    <row r="32" spans="1:9" x14ac:dyDescent="0.3">
      <c r="A32" s="1"/>
      <c r="B32" s="1"/>
      <c r="C32" s="14"/>
      <c r="D32" s="14"/>
      <c r="E32" s="14"/>
      <c r="F32" s="7"/>
      <c r="G32" s="14"/>
      <c r="H32" s="14"/>
    </row>
    <row r="33" spans="1:11" x14ac:dyDescent="0.3">
      <c r="A33" s="1"/>
      <c r="B33" s="1"/>
      <c r="C33" s="4"/>
      <c r="D33" s="4"/>
      <c r="E33" s="4"/>
      <c r="F33" s="5"/>
      <c r="G33" s="4"/>
      <c r="H33" s="4"/>
      <c r="I33" s="19"/>
      <c r="K33" s="19"/>
    </row>
    <row r="34" spans="1:11" ht="7.5" customHeight="1" x14ac:dyDescent="0.3">
      <c r="A34" s="1"/>
      <c r="B34" s="1"/>
      <c r="C34" s="4"/>
      <c r="D34" s="4"/>
      <c r="E34" s="4"/>
      <c r="F34" s="5"/>
      <c r="G34" s="4"/>
      <c r="H34" s="4"/>
      <c r="I34" s="19"/>
      <c r="K34" s="19"/>
    </row>
    <row r="35" spans="1:11" x14ac:dyDescent="0.3">
      <c r="A35" s="1"/>
      <c r="B35" s="1"/>
      <c r="C35" s="4"/>
      <c r="D35" s="4"/>
      <c r="E35" s="4"/>
      <c r="F35" s="5"/>
      <c r="G35" s="4"/>
      <c r="H35" s="4"/>
      <c r="I35" s="19"/>
      <c r="K35" s="19"/>
    </row>
    <row r="36" spans="1:11" x14ac:dyDescent="0.3">
      <c r="A36" s="1"/>
      <c r="B36" s="1"/>
      <c r="C36" s="4"/>
      <c r="D36" s="4"/>
      <c r="E36" s="4"/>
      <c r="F36" s="17"/>
      <c r="G36" s="4"/>
      <c r="H36" s="4"/>
      <c r="I36" s="19"/>
      <c r="K36" s="19"/>
    </row>
    <row r="37" spans="1:11" x14ac:dyDescent="0.3">
      <c r="A37" s="1"/>
      <c r="B37" s="1"/>
      <c r="C37" s="15"/>
      <c r="D37" s="15"/>
      <c r="E37" s="15"/>
      <c r="F37" s="18"/>
      <c r="G37" s="15"/>
      <c r="H37" s="15"/>
      <c r="I37" s="19"/>
      <c r="K37" s="19"/>
    </row>
    <row r="38" spans="1:11" x14ac:dyDescent="0.3">
      <c r="A38" s="11"/>
      <c r="B38" s="11"/>
      <c r="F38" s="11"/>
      <c r="I38" s="19"/>
      <c r="K38" s="19"/>
    </row>
    <row r="39" spans="1:11" x14ac:dyDescent="0.3">
      <c r="A39" s="11"/>
      <c r="B39" s="11"/>
      <c r="I39" s="19"/>
      <c r="K39" s="19"/>
    </row>
    <row r="40" spans="1:11" x14ac:dyDescent="0.3">
      <c r="A40" s="11"/>
      <c r="B40" s="11"/>
      <c r="J40" s="19"/>
    </row>
    <row r="41" spans="1:11" x14ac:dyDescent="0.3">
      <c r="A41" s="11"/>
      <c r="B41" s="11"/>
    </row>
    <row r="42" spans="1:11" x14ac:dyDescent="0.3">
      <c r="A42" s="11"/>
      <c r="B42" s="11"/>
      <c r="D42" s="15"/>
      <c r="J42" s="19"/>
    </row>
    <row r="43" spans="1:11" x14ac:dyDescent="0.3">
      <c r="D43" s="15"/>
      <c r="J43" s="19"/>
    </row>
    <row r="44" spans="1:11" x14ac:dyDescent="0.3">
      <c r="J44" s="19"/>
    </row>
    <row r="46" spans="1:11" x14ac:dyDescent="0.3">
      <c r="J46" s="19"/>
    </row>
    <row r="47" spans="1:11" x14ac:dyDescent="0.3">
      <c r="J47" s="19"/>
    </row>
    <row r="48" spans="1:11" x14ac:dyDescent="0.3">
      <c r="J48" s="19"/>
    </row>
    <row r="49" spans="10:10" x14ac:dyDescent="0.3">
      <c r="J49" s="19"/>
    </row>
    <row r="52" spans="10:10" x14ac:dyDescent="0.3">
      <c r="J52" s="19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</sheetData>
  <conditionalFormatting sqref="C37:H37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3"/>
  <sheetViews>
    <sheetView workbookViewId="0">
      <selection activeCell="H6" sqref="H6"/>
    </sheetView>
  </sheetViews>
  <sheetFormatPr baseColWidth="10" defaultRowHeight="14.4" x14ac:dyDescent="0.3"/>
  <cols>
    <col min="2" max="2" width="21.5546875" customWidth="1"/>
    <col min="3" max="4" width="5.5546875" style="16" customWidth="1"/>
    <col min="5" max="5" width="13" style="16" bestFit="1" customWidth="1"/>
    <col min="6" max="6" width="13.88671875" style="16" bestFit="1" customWidth="1"/>
  </cols>
  <sheetData>
    <row r="2" spans="1:8" ht="13.5" customHeight="1" x14ac:dyDescent="0.3"/>
    <row r="5" spans="1:8" x14ac:dyDescent="0.3">
      <c r="A5" t="s">
        <v>0</v>
      </c>
      <c r="B5" t="s">
        <v>1</v>
      </c>
      <c r="E5" s="16" t="s">
        <v>2</v>
      </c>
      <c r="F5" s="16" t="s">
        <v>3</v>
      </c>
    </row>
    <row r="6" spans="1:8" x14ac:dyDescent="0.3">
      <c r="A6">
        <v>701100</v>
      </c>
      <c r="B6" t="s">
        <v>7</v>
      </c>
      <c r="E6" s="16">
        <v>0</v>
      </c>
      <c r="F6" s="16">
        <v>472359.07</v>
      </c>
      <c r="H6">
        <f>INT(A6/10000)</f>
        <v>70</v>
      </c>
    </row>
    <row r="7" spans="1:8" x14ac:dyDescent="0.3">
      <c r="A7">
        <v>701200</v>
      </c>
      <c r="B7" t="s">
        <v>8</v>
      </c>
      <c r="E7" s="16">
        <v>387.51</v>
      </c>
      <c r="F7" s="16">
        <v>0</v>
      </c>
    </row>
    <row r="8" spans="1:8" x14ac:dyDescent="0.3">
      <c r="A8">
        <v>701500</v>
      </c>
      <c r="B8" t="s">
        <v>9</v>
      </c>
      <c r="E8" s="16">
        <v>16416.41</v>
      </c>
      <c r="F8" s="16">
        <v>0</v>
      </c>
    </row>
    <row r="9" spans="1:8" x14ac:dyDescent="0.3">
      <c r="A9">
        <v>750000</v>
      </c>
      <c r="B9" t="s">
        <v>16</v>
      </c>
      <c r="F9" s="16">
        <v>1320</v>
      </c>
    </row>
    <row r="12" spans="1:8" x14ac:dyDescent="0.3">
      <c r="B12" t="s">
        <v>17</v>
      </c>
      <c r="E12" s="16">
        <f>SUM(E6:E11)</f>
        <v>16803.919999999998</v>
      </c>
      <c r="F12" s="16">
        <f>SUM(F6:F8)</f>
        <v>472359.07</v>
      </c>
    </row>
    <row r="13" spans="1:8" x14ac:dyDescent="0.3">
      <c r="F13" s="16">
        <f>+F12-E12</f>
        <v>455555.15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</dc:creator>
  <cp:lastModifiedBy>gilles</cp:lastModifiedBy>
  <dcterms:created xsi:type="dcterms:W3CDTF">2021-10-24T14:56:18Z</dcterms:created>
  <dcterms:modified xsi:type="dcterms:W3CDTF">2022-10-23T15:35:17Z</dcterms:modified>
</cp:coreProperties>
</file>