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9FE7B211-209B-4E4C-968E-0638CF7772FB}" xr6:coauthVersionLast="47" xr6:coauthVersionMax="47" xr10:uidLastSave="{00000000-0000-0000-0000-000000000000}"/>
  <bookViews>
    <workbookView xWindow="-108" yWindow="-108" windowWidth="23256" windowHeight="12576" xr2:uid="{37BFFD79-825C-4C5B-A987-3AA107F9B30F}"/>
  </bookViews>
  <sheets>
    <sheet name="Feuil1" sheetId="1" r:id="rId1"/>
  </sheets>
  <definedNames>
    <definedName name="priorité">OFFSET(Feuil1!$J$2,,,COUNT(Feuil1!$J$2:$J$11))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3" i="1" l="1" a="1"/>
  <c r="E13" i="1"/>
  <c r="J2" i="1" a="1"/>
  <c r="J2" i="1"/>
  <c r="J3" i="1" a="1"/>
  <c r="J3" i="1"/>
  <c r="J4" i="1" a="1"/>
  <c r="J5" i="1" a="1"/>
  <c r="J6" i="1" a="1"/>
  <c r="J7" i="1" a="1"/>
  <c r="J8" i="1" a="1"/>
  <c r="J9" i="1" a="1"/>
  <c r="J10" i="1" a="1"/>
  <c r="J11" i="1" a="1"/>
  <c r="J4" i="1"/>
  <c r="J5" i="1"/>
  <c r="J6" i="1"/>
  <c r="J7" i="1"/>
  <c r="J8" i="1"/>
  <c r="J9" i="1"/>
  <c r="J10" i="1"/>
  <c r="J11" i="1"/>
  <c r="E12" i="1" a="1"/>
  <c r="E12" i="1"/>
  <c r="E14" i="1"/>
  <c r="I3" i="1" a="1"/>
  <c r="I3" i="1"/>
  <c r="I4" i="1" a="1"/>
  <c r="I4" i="1"/>
  <c r="I5" i="1" a="1"/>
  <c r="I5" i="1"/>
  <c r="I6" i="1" a="1"/>
  <c r="I6" i="1"/>
  <c r="I7" i="1" a="1"/>
  <c r="I7" i="1"/>
  <c r="I8" i="1" a="1"/>
  <c r="I8" i="1"/>
  <c r="I9" i="1" a="1"/>
  <c r="I9" i="1"/>
  <c r="I10" i="1" a="1"/>
  <c r="I10" i="1"/>
  <c r="I11" i="1" a="1"/>
  <c r="I11" i="1"/>
  <c r="I2" i="1" a="1"/>
  <c r="I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<sst xmlns="http://schemas.openxmlformats.org/spreadsheetml/2006/main" count="23" uniqueCount="20">
  <si>
    <t>notation</t>
  </si>
  <si>
    <t>Ordre de
priorité</t>
  </si>
  <si>
    <t>classe1</t>
  </si>
  <si>
    <t>sem1</t>
  </si>
  <si>
    <t>NA</t>
  </si>
  <si>
    <t>sem2</t>
  </si>
  <si>
    <t>Classe2</t>
  </si>
  <si>
    <t xml:space="preserve">liste auto des ordres </t>
  </si>
  <si>
    <t>chx1</t>
  </si>
  <si>
    <t>chx2</t>
  </si>
  <si>
    <t>chx3</t>
  </si>
  <si>
    <t>chx4</t>
  </si>
  <si>
    <t>chx5</t>
  </si>
  <si>
    <t>chx6</t>
  </si>
  <si>
    <t>chx7</t>
  </si>
  <si>
    <t xml:space="preserve">somme après exclusion </t>
  </si>
  <si>
    <t xml:space="preserve">nbval après exclusion </t>
  </si>
  <si>
    <t>sans NA</t>
  </si>
  <si>
    <r>
      <t xml:space="preserve">choix des val à </t>
    </r>
    <r>
      <rPr>
        <b/>
        <sz val="14"/>
        <color rgb="FFFF0000"/>
        <rFont val="Calibri"/>
        <family val="2"/>
        <scheme val="minor"/>
      </rPr>
      <t>exclure</t>
    </r>
    <r>
      <rPr>
        <sz val="11"/>
        <color theme="1"/>
        <rFont val="Calibri"/>
        <family val="2"/>
        <scheme val="minor"/>
      </rPr>
      <t xml:space="preserve"> dans priorité </t>
    </r>
  </si>
  <si>
    <t xml:space="preserve"> chx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</si>
</sst>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theme="0"/>
      <name val="Trebuchet MS"/>
      <family val="2"/>
    </font>
    <font>
      <b/>
      <sz val="16"/>
      <color theme="0"/>
      <name val="Trebuchet MS"/>
      <family val="2"/>
    </font>
    <font>
      <sz val="12"/>
      <color theme="1"/>
      <name val="Trebuchet MS"/>
      <family val="2"/>
    </font>
    <font>
      <sz val="8"/>
      <color rgb="FF4F595F"/>
      <name val="Courier New"/>
      <family val="3"/>
    </font>
    <font>
      <sz val="12"/>
      <color theme="0"/>
      <name val="Trebuchet MS"/>
      <family val="2"/>
    </font>
    <font>
      <b/>
      <sz val="14"/>
      <color theme="0"/>
      <name val="Trebuchet MS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3943E"/>
        <bgColor indexed="64"/>
      </patternFill>
    </fill>
    <fill>
      <patternFill patternType="solid">
        <fgColor rgb="FF0091A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rgb="FFF3943E"/>
      </left>
      <right/>
      <top style="thin">
        <color theme="1"/>
      </top>
      <bottom style="thin">
        <color rgb="FFF3943E"/>
      </bottom>
      <diagonal/>
    </border>
    <border>
      <left/>
      <right style="thin">
        <color rgb="FFF3943E"/>
      </right>
      <top style="thin">
        <color theme="1"/>
      </top>
      <bottom style="thin">
        <color rgb="FFF3943E"/>
      </bottom>
      <diagonal/>
    </border>
    <border>
      <left style="thin">
        <color rgb="FFF3943E"/>
      </left>
      <right/>
      <top style="thin">
        <color rgb="FFF3943E"/>
      </top>
      <bottom style="thin">
        <color rgb="FFF3943E"/>
      </bottom>
      <diagonal/>
    </border>
    <border>
      <left/>
      <right style="thin">
        <color rgb="FFF3943E"/>
      </right>
      <top style="thin">
        <color rgb="FFF3943E"/>
      </top>
      <bottom style="thin">
        <color rgb="FFF3943E"/>
      </bottom>
      <diagonal/>
    </border>
    <border>
      <left style="thin">
        <color rgb="FFF3943E"/>
      </left>
      <right style="thin">
        <color rgb="FFF3943E"/>
      </right>
      <top style="thin">
        <color rgb="FFF3943E"/>
      </top>
      <bottom style="thin">
        <color rgb="FFF3943E"/>
      </bottom>
      <diagonal/>
    </border>
    <border>
      <left style="thin">
        <color rgb="FFF3943E"/>
      </left>
      <right style="thin">
        <color rgb="FFF3943E"/>
      </right>
      <top style="thin">
        <color rgb="FFF3943E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2" borderId="1" applyNumberFormat="0" applyAlignment="0" applyProtection="0"/>
    <xf numFmtId="0" fontId="3" fillId="3" borderId="2" applyNumberFormat="0" applyAlignment="0" applyProtection="0"/>
    <xf numFmtId="0" fontId="1" fillId="4" borderId="3" applyNumberFormat="0" applyFont="0" applyAlignment="0" applyProtection="0"/>
  </cellStyleXfs>
  <cellXfs count="31">
    <xf numFmtId="0" fontId="0" fillId="0" borderId="0" xfId="0"/>
    <xf numFmtId="0" fontId="4" fillId="5" borderId="4" xfId="3" applyFont="1" applyFill="1" applyBorder="1" applyAlignment="1">
      <alignment horizontal="center" vertical="center" wrapText="1"/>
    </xf>
    <xf numFmtId="0" fontId="6" fillId="7" borderId="9" xfId="1" applyNumberFormat="1" applyFont="1" applyFill="1" applyBorder="1" applyAlignment="1">
      <alignment horizontal="center" vertical="top"/>
    </xf>
    <xf numFmtId="0" fontId="6" fillId="7" borderId="9" xfId="1" applyFont="1" applyFill="1" applyBorder="1" applyAlignment="1">
      <alignment horizontal="center" vertical="top" wrapText="1"/>
    </xf>
    <xf numFmtId="0" fontId="7" fillId="0" borderId="0" xfId="0" applyFont="1"/>
    <xf numFmtId="0" fontId="6" fillId="7" borderId="9" xfId="1" applyFont="1" applyFill="1" applyBorder="1" applyAlignment="1">
      <alignment horizontal="center" vertical="top"/>
    </xf>
    <xf numFmtId="0" fontId="6" fillId="7" borderId="9" xfId="1" applyNumberFormat="1" applyFont="1" applyFill="1" applyBorder="1" applyAlignment="1">
      <alignment horizontal="center" vertical="center"/>
    </xf>
    <xf numFmtId="0" fontId="6" fillId="7" borderId="9" xfId="1" applyFont="1" applyFill="1" applyBorder="1" applyAlignment="1">
      <alignment horizontal="center" vertical="center" wrapText="1"/>
    </xf>
    <xf numFmtId="0" fontId="6" fillId="7" borderId="9" xfId="2" applyNumberFormat="1" applyFont="1" applyFill="1" applyBorder="1" applyAlignment="1">
      <alignment horizontal="center" vertical="center"/>
    </xf>
    <xf numFmtId="0" fontId="6" fillId="7" borderId="9" xfId="2" applyFont="1" applyFill="1" applyBorder="1" applyAlignment="1">
      <alignment horizontal="center" vertical="center" wrapText="1"/>
    </xf>
    <xf numFmtId="0" fontId="6" fillId="7" borderId="9" xfId="2" applyFont="1" applyFill="1" applyBorder="1" applyAlignment="1">
      <alignment horizontal="center" vertical="center"/>
    </xf>
    <xf numFmtId="0" fontId="6" fillId="7" borderId="10" xfId="2" applyFont="1" applyFill="1" applyBorder="1" applyAlignment="1">
      <alignment horizontal="center" vertical="center" wrapText="1"/>
    </xf>
    <xf numFmtId="0" fontId="6" fillId="7" borderId="9" xfId="2" applyFont="1" applyFill="1" applyBorder="1" applyAlignment="1">
      <alignment horizontal="center" vertical="top" wrapText="1"/>
    </xf>
    <xf numFmtId="0" fontId="6" fillId="0" borderId="0" xfId="0" applyFont="1" applyAlignment="1">
      <alignment horizontal="center" vertical="center"/>
    </xf>
    <xf numFmtId="0" fontId="5" fillId="6" borderId="5" xfId="3" applyFont="1" applyFill="1" applyBorder="1" applyAlignment="1">
      <alignment horizontal="center" vertical="center" wrapText="1"/>
    </xf>
    <xf numFmtId="0" fontId="5" fillId="6" borderId="6" xfId="3" applyFont="1" applyFill="1" applyBorder="1" applyAlignment="1">
      <alignment horizontal="center" vertical="center" wrapText="1"/>
    </xf>
    <xf numFmtId="0" fontId="4" fillId="6" borderId="7" xfId="3" applyFont="1" applyFill="1" applyBorder="1" applyAlignment="1">
      <alignment horizontal="center" vertical="center" wrapText="1"/>
    </xf>
    <xf numFmtId="0" fontId="4" fillId="6" borderId="8" xfId="3" applyFont="1" applyFill="1" applyBorder="1" applyAlignment="1">
      <alignment horizontal="center" vertical="center" wrapText="1"/>
    </xf>
    <xf numFmtId="0" fontId="8" fillId="6" borderId="7" xfId="1" applyFont="1" applyFill="1" applyBorder="1" applyAlignment="1">
      <alignment horizontal="center" vertical="center" wrapText="1"/>
    </xf>
    <xf numFmtId="0" fontId="8" fillId="6" borderId="8" xfId="1" applyFont="1" applyFill="1" applyBorder="1" applyAlignment="1">
      <alignment horizontal="center" vertical="center" wrapText="1"/>
    </xf>
    <xf numFmtId="0" fontId="5" fillId="6" borderId="7" xfId="1" applyFont="1" applyFill="1" applyBorder="1" applyAlignment="1">
      <alignment horizontal="center" vertical="center" wrapText="1"/>
    </xf>
    <xf numFmtId="0" fontId="5" fillId="6" borderId="8" xfId="1" applyFont="1" applyFill="1" applyBorder="1" applyAlignment="1">
      <alignment horizontal="center" vertical="center" wrapText="1"/>
    </xf>
    <xf numFmtId="0" fontId="4" fillId="6" borderId="7" xfId="1" applyFont="1" applyFill="1" applyBorder="1" applyAlignment="1">
      <alignment horizontal="center" vertical="center" wrapText="1"/>
    </xf>
    <xf numFmtId="0" fontId="4" fillId="6" borderId="8" xfId="1" applyFont="1" applyFill="1" applyBorder="1" applyAlignment="1">
      <alignment horizontal="center" vertical="center" wrapText="1"/>
    </xf>
    <xf numFmtId="0" fontId="9" fillId="6" borderId="7" xfId="2" applyFont="1" applyFill="1" applyBorder="1" applyAlignment="1">
      <alignment horizontal="center" vertical="center" wrapText="1"/>
    </xf>
    <xf numFmtId="0" fontId="9" fillId="6" borderId="8" xfId="2" applyFont="1" applyFill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/>
    </xf>
    <xf numFmtId="0" fontId="0" fillId="0" borderId="0" xfId="0" applyAlignment="1">
      <alignment horizontal="left" indent="10"/>
    </xf>
    <xf numFmtId="0" fontId="0" fillId="0" borderId="0" xfId="0" applyAlignment="1">
      <alignment horizontal="left" indent="15"/>
    </xf>
    <xf numFmtId="0" fontId="11" fillId="8" borderId="0" xfId="0" applyFont="1" applyFill="1" applyAlignment="1">
      <alignment horizontal="center" vertical="center"/>
    </xf>
    <xf numFmtId="0" fontId="0" fillId="9" borderId="11" xfId="0" applyFill="1" applyBorder="1"/>
  </cellXfs>
  <cellStyles count="4">
    <cellStyle name="Entrée" xfId="1" builtinId="20"/>
    <cellStyle name="Normal" xfId="0" builtinId="0"/>
    <cellStyle name="Note" xfId="3" builtinId="1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B03F50-E75F-43A5-9027-D80FB6824BD3}">
  <dimension ref="A1:J25"/>
  <sheetViews>
    <sheetView tabSelected="1" workbookViewId="0">
      <selection activeCell="H12" sqref="H12"/>
    </sheetView>
  </sheetViews>
  <sheetFormatPr baseColWidth="10" defaultRowHeight="16.2" x14ac:dyDescent="0.3"/>
  <cols>
    <col min="1" max="1" width="29.88671875" style="13" customWidth="1"/>
    <col min="2" max="2" width="11.5546875" style="13"/>
    <col min="3" max="3" width="33.33203125" customWidth="1"/>
    <col min="4" max="4" width="21.77734375" customWidth="1"/>
    <col min="5" max="5" width="12.88671875" bestFit="1" customWidth="1"/>
    <col min="8" max="8" width="76.33203125" customWidth="1"/>
  </cols>
  <sheetData>
    <row r="1" spans="1:10" ht="32.4" x14ac:dyDescent="0.3">
      <c r="A1" s="1" t="s">
        <v>0</v>
      </c>
      <c r="B1" s="1" t="s">
        <v>1</v>
      </c>
      <c r="I1" t="s">
        <v>7</v>
      </c>
    </row>
    <row r="2" spans="1:10" ht="22.2" x14ac:dyDescent="0.35">
      <c r="A2" s="14" t="s">
        <v>2</v>
      </c>
      <c r="B2" s="15"/>
      <c r="D2" t="s">
        <v>18</v>
      </c>
      <c r="I2" cm="1">
        <f t="array" ref="I2">SMALL(IF(IF(B$4:B$25&lt;&gt;"",MATCH(B$4:B$25,B$4:B$25,0),"")=ROW(B$4:B$25)-3,B$4:B$25,""),ROW(A1))</f>
        <v>0</v>
      </c>
      <c r="J2" cm="1">
        <f t="array" ref="J2">INDEX(I$2:I$11,SMALL(IF(COUNTIF(E$3:E$9,I$2:I$11)=0,ROW(I$2:I$11)-1,""),ROW(A1)))</f>
        <v>1</v>
      </c>
    </row>
    <row r="3" spans="1:10" x14ac:dyDescent="0.3">
      <c r="A3" s="16" t="s">
        <v>3</v>
      </c>
      <c r="B3" s="17"/>
      <c r="D3" s="27" t="s">
        <v>8</v>
      </c>
      <c r="E3" s="26">
        <v>0</v>
      </c>
      <c r="I3" cm="1">
        <f t="array" ref="I3">SMALL(IF(IF(B$4:B$25&lt;&gt;"",MATCH(B$4:B$25,B$4:B$25,0),"")=ROW(B$4:B$25)-3,B$4:B$25,""),ROW(A2))</f>
        <v>1</v>
      </c>
      <c r="J3" t="e" cm="1">
        <f t="array" ref="J3">INDEX(I$2:I$11,SMALL(IF(COUNTIF(E$3:E$9,I$2:I$11)=0,ROW(I$2:I$11)-1,""),ROW(A2)))</f>
        <v>#NUM!</v>
      </c>
    </row>
    <row r="4" spans="1:10" x14ac:dyDescent="0.3">
      <c r="A4" s="2">
        <v>1</v>
      </c>
      <c r="B4" s="3">
        <v>0</v>
      </c>
      <c r="D4" s="27" t="s">
        <v>9</v>
      </c>
      <c r="E4" s="26">
        <v>2</v>
      </c>
      <c r="I4" cm="1">
        <f t="array" ref="I4">SMALL(IF(IF(B$4:B$25&lt;&gt;"",MATCH(B$4:B$25,B$4:B$25,0),"")=ROW(B$4:B$25)-3,B$4:B$25,""),ROW(A3))</f>
        <v>2</v>
      </c>
      <c r="J4" t="e" cm="1">
        <f t="array" ref="J4">INDEX(I$2:I$11,SMALL(IF(COUNTIF(E$3:E$9,I$2:I$11)=0,ROW(I$2:I$11)-1,""),ROW(A3)))</f>
        <v>#NUM!</v>
      </c>
    </row>
    <row r="5" spans="1:10" x14ac:dyDescent="0.3">
      <c r="A5" s="2">
        <v>1</v>
      </c>
      <c r="B5" s="3">
        <v>1</v>
      </c>
      <c r="C5" s="4"/>
      <c r="D5" s="27" t="s">
        <v>10</v>
      </c>
      <c r="E5" s="26">
        <v>3</v>
      </c>
      <c r="I5" cm="1">
        <f t="array" ref="I5">SMALL(IF(IF(B$4:B$25&lt;&gt;"",MATCH(B$4:B$25,B$4:B$25,0),"")=ROW(B$4:B$25)-3,B$4:B$25,""),ROW(A4))</f>
        <v>3</v>
      </c>
      <c r="J5" t="e" cm="1">
        <f t="array" ref="J5">INDEX(I$2:I$11,SMALL(IF(COUNTIF(E$3:E$9,I$2:I$11)=0,ROW(I$2:I$11)-1,""),ROW(A4)))</f>
        <v>#NUM!</v>
      </c>
    </row>
    <row r="6" spans="1:10" x14ac:dyDescent="0.3">
      <c r="A6" s="2">
        <v>1</v>
      </c>
      <c r="B6" s="3">
        <v>2</v>
      </c>
      <c r="D6" s="27" t="s">
        <v>11</v>
      </c>
      <c r="E6" s="26"/>
      <c r="I6" t="e" cm="1">
        <f t="array" ref="I6">SMALL(IF(IF(B$4:B$25&lt;&gt;"",MATCH(B$4:B$25,B$4:B$25,0),"")=ROW(B$4:B$25)-3,B$4:B$25,""),ROW(A5))</f>
        <v>#NUM!</v>
      </c>
      <c r="J6" t="e" cm="1">
        <f t="array" ref="J6">INDEX(I$2:I$11,SMALL(IF(COUNTIF(E$3:E$9,I$2:I$11)=0,ROW(I$2:I$11)-1,""),ROW(A5)))</f>
        <v>#NUM!</v>
      </c>
    </row>
    <row r="7" spans="1:10" x14ac:dyDescent="0.3">
      <c r="A7" s="2">
        <v>0.5</v>
      </c>
      <c r="B7" s="3">
        <v>1</v>
      </c>
      <c r="D7" s="27" t="s">
        <v>12</v>
      </c>
      <c r="E7" s="26"/>
      <c r="I7" t="e" cm="1">
        <f t="array" ref="I7">SMALL(IF(IF(B$4:B$25&lt;&gt;"",MATCH(B$4:B$25,B$4:B$25,0),"")=ROW(B$4:B$25)-3,B$4:B$25,""),ROW(A6))</f>
        <v>#NUM!</v>
      </c>
      <c r="J7" t="e" cm="1">
        <f t="array" ref="J7">INDEX(I$2:I$11,SMALL(IF(COUNTIF(E$3:E$9,I$2:I$11)=0,ROW(I$2:I$11)-1,""),ROW(A6)))</f>
        <v>#NUM!</v>
      </c>
    </row>
    <row r="8" spans="1:10" x14ac:dyDescent="0.3">
      <c r="A8" s="2">
        <v>0.5</v>
      </c>
      <c r="B8" s="3">
        <v>0</v>
      </c>
      <c r="D8" s="27" t="s">
        <v>13</v>
      </c>
      <c r="E8" s="26"/>
      <c r="I8" t="e" cm="1">
        <f t="array" ref="I8">SMALL(IF(IF(B$4:B$25&lt;&gt;"",MATCH(B$4:B$25,B$4:B$25,0),"")=ROW(B$4:B$25)-3,B$4:B$25,""),ROW(A7))</f>
        <v>#NUM!</v>
      </c>
      <c r="J8" t="e" cm="1">
        <f t="array" ref="J8">INDEX(I$2:I$11,SMALL(IF(COUNTIF(E$3:E$9,I$2:I$11)=0,ROW(I$2:I$11)-1,""),ROW(A7)))</f>
        <v>#NUM!</v>
      </c>
    </row>
    <row r="9" spans="1:10" x14ac:dyDescent="0.3">
      <c r="A9" s="5" t="s">
        <v>4</v>
      </c>
      <c r="B9" s="3">
        <v>1</v>
      </c>
      <c r="D9" s="27" t="s">
        <v>14</v>
      </c>
      <c r="E9" s="26"/>
      <c r="I9" t="e" cm="1">
        <f t="array" ref="I9">SMALL(IF(IF(B$4:B$25&lt;&gt;"",MATCH(B$4:B$25,B$4:B$25,0),"")=ROW(B$4:B$25)-3,B$4:B$25,""),ROW(A8))</f>
        <v>#NUM!</v>
      </c>
      <c r="J9" t="e" cm="1">
        <f t="array" ref="J9">INDEX(I$2:I$11,SMALL(IF(COUNTIF(E$3:E$9,I$2:I$11)=0,ROW(I$2:I$11)-1,""),ROW(A8)))</f>
        <v>#NUM!</v>
      </c>
    </row>
    <row r="10" spans="1:10" x14ac:dyDescent="0.3">
      <c r="A10" s="2">
        <v>1</v>
      </c>
      <c r="B10" s="3">
        <v>3</v>
      </c>
      <c r="I10" t="e" cm="1">
        <f t="array" ref="I10">SMALL(IF(IF(B$4:B$25&lt;&gt;"",MATCH(B$4:B$25,B$4:B$25,0),"")=ROW(B$4:B$25)-3,B$4:B$25,""),ROW(A9))</f>
        <v>#NUM!</v>
      </c>
      <c r="J10" t="e" cm="1">
        <f t="array" ref="J10">INDEX(I$2:I$11,SMALL(IF(COUNTIF(E$3:E$9,I$2:I$11)=0,ROW(I$2:I$11)-1,""),ROW(A9)))</f>
        <v>#NUM!</v>
      </c>
    </row>
    <row r="11" spans="1:10" x14ac:dyDescent="0.3">
      <c r="A11" s="2">
        <v>1</v>
      </c>
      <c r="B11" s="3">
        <v>0</v>
      </c>
      <c r="I11" t="e" cm="1">
        <f t="array" ref="I11">SMALL(IF(IF(B$4:B$25&lt;&gt;"",MATCH(B$4:B$25,B$4:B$25,0),"")=ROW(B$4:B$25)-3,B$4:B$25,""),ROW(A10))</f>
        <v>#NUM!</v>
      </c>
      <c r="J11" t="e" cm="1">
        <f t="array" ref="J11">INDEX(I$2:I$11,SMALL(IF(COUNTIF(E$3:E$9,I$2:I$11)=0,ROW(I$2:I$11)-1,""),ROW(A10)))</f>
        <v>#NUM!</v>
      </c>
    </row>
    <row r="12" spans="1:10" x14ac:dyDescent="0.3">
      <c r="A12" s="18" t="s">
        <v>5</v>
      </c>
      <c r="B12" s="19"/>
      <c r="D12" t="s">
        <v>15</v>
      </c>
      <c r="E12" cm="1">
        <f t="array" aca="1" ref="E12" ca="1">SUMPRODUCT(SUMIF(B4:B25,priorité,A4:A25))</f>
        <v>3</v>
      </c>
    </row>
    <row r="13" spans="1:10" x14ac:dyDescent="0.3">
      <c r="A13" s="6">
        <v>1</v>
      </c>
      <c r="B13" s="7">
        <v>0</v>
      </c>
      <c r="D13" t="s">
        <v>16</v>
      </c>
      <c r="E13" cm="1">
        <f t="array" aca="1" ref="E13" ca="1">SUMPRODUCT(COUNTIF(priorité,B4:B25)*(B4:B25&lt;&gt;""))-IF(D14="sans NA",SUMPRODUCT(COUNTIF(priorité,B4:B25)*(B4:B25&lt;&gt;"")*(A4:A25="NA")),0)</f>
        <v>4</v>
      </c>
    </row>
    <row r="14" spans="1:10" ht="22.2" x14ac:dyDescent="0.3">
      <c r="A14" s="20" t="s">
        <v>6</v>
      </c>
      <c r="B14" s="21"/>
      <c r="C14" s="28" t="s">
        <v>19</v>
      </c>
      <c r="D14" s="30" t="s">
        <v>17</v>
      </c>
      <c r="E14" s="29">
        <f ca="1">E12/E13</f>
        <v>0.75</v>
      </c>
      <c r="G14" s="3"/>
    </row>
    <row r="15" spans="1:10" x14ac:dyDescent="0.3">
      <c r="A15" s="22" t="s">
        <v>3</v>
      </c>
      <c r="B15" s="23"/>
    </row>
    <row r="16" spans="1:10" x14ac:dyDescent="0.3">
      <c r="A16" s="8">
        <v>1</v>
      </c>
      <c r="B16" s="9">
        <v>0</v>
      </c>
    </row>
    <row r="17" spans="1:2" x14ac:dyDescent="0.3">
      <c r="A17" s="8">
        <v>0</v>
      </c>
      <c r="B17" s="9">
        <v>0</v>
      </c>
    </row>
    <row r="18" spans="1:2" ht="18" x14ac:dyDescent="0.3">
      <c r="A18" s="24" t="s">
        <v>5</v>
      </c>
      <c r="B18" s="25"/>
    </row>
    <row r="19" spans="1:2" x14ac:dyDescent="0.3">
      <c r="A19" s="8">
        <v>0.5</v>
      </c>
      <c r="B19" s="9">
        <v>0</v>
      </c>
    </row>
    <row r="20" spans="1:2" x14ac:dyDescent="0.3">
      <c r="A20" s="8">
        <v>0.5</v>
      </c>
      <c r="B20" s="9">
        <v>1</v>
      </c>
    </row>
    <row r="21" spans="1:2" x14ac:dyDescent="0.3">
      <c r="A21" s="8">
        <v>1</v>
      </c>
      <c r="B21" s="9">
        <v>3</v>
      </c>
    </row>
    <row r="22" spans="1:2" x14ac:dyDescent="0.3">
      <c r="A22" s="10" t="s">
        <v>4</v>
      </c>
      <c r="B22" s="9">
        <v>0</v>
      </c>
    </row>
    <row r="23" spans="1:2" x14ac:dyDescent="0.3">
      <c r="A23" s="8">
        <v>1</v>
      </c>
      <c r="B23" s="9">
        <v>0</v>
      </c>
    </row>
    <row r="24" spans="1:2" x14ac:dyDescent="0.3">
      <c r="A24" s="8">
        <v>1</v>
      </c>
      <c r="B24" s="11">
        <v>1</v>
      </c>
    </row>
    <row r="25" spans="1:2" x14ac:dyDescent="0.3">
      <c r="A25" s="8">
        <v>1</v>
      </c>
      <c r="B25" s="12">
        <v>0</v>
      </c>
    </row>
  </sheetData>
  <mergeCells count="6">
    <mergeCell ref="A18:B18"/>
    <mergeCell ref="A2:B2"/>
    <mergeCell ref="A3:B3"/>
    <mergeCell ref="A12:B12"/>
    <mergeCell ref="A14:B14"/>
    <mergeCell ref="A15:B15"/>
  </mergeCells>
  <phoneticPr fontId="10" type="noConversion"/>
  <dataValidations count="2">
    <dataValidation type="list" allowBlank="1" showInputMessage="1" showErrorMessage="1" sqref="E3:E9" xr:uid="{E88A24E6-ACC0-4D5B-A550-E9C078340B43}">
      <formula1>priorité</formula1>
    </dataValidation>
    <dataValidation type="list" allowBlank="1" showInputMessage="1" showErrorMessage="1" sqref="D14" xr:uid="{DE35E455-2D99-44AE-8884-5927F7F2CD6A}">
      <formula1>"avec NA,sans NA"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Fatou Diene</dc:creator>
  <cp:lastModifiedBy>gilles</cp:lastModifiedBy>
  <dcterms:created xsi:type="dcterms:W3CDTF">2022-10-09T19:21:49Z</dcterms:created>
  <dcterms:modified xsi:type="dcterms:W3CDTF">2022-10-10T11:37:56Z</dcterms:modified>
</cp:coreProperties>
</file>