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2170B84-9700-4D34-A0C9-138F41C374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  <c r="G4" i="1" a="1"/>
  <c r="G4" i="1" s="1"/>
  <c r="G5" i="1" a="1"/>
  <c r="G5" i="1"/>
  <c r="G6" i="1" a="1"/>
  <c r="G6" i="1" s="1"/>
  <c r="G7" i="1" a="1"/>
  <c r="G7" i="1"/>
  <c r="G8" i="1" a="1"/>
  <c r="G8" i="1" s="1"/>
  <c r="G9" i="1" a="1"/>
  <c r="G9" i="1"/>
  <c r="G10" i="1" a="1"/>
  <c r="G10" i="1" s="1"/>
  <c r="G11" i="1" a="1"/>
  <c r="G11" i="1"/>
  <c r="G12" i="1" a="1"/>
  <c r="G12" i="1" s="1"/>
  <c r="G13" i="1" a="1"/>
  <c r="G13" i="1"/>
  <c r="G14" i="1" a="1"/>
  <c r="G14" i="1" s="1"/>
  <c r="G15" i="1" a="1"/>
  <c r="G15" i="1"/>
  <c r="G16" i="1" a="1"/>
  <c r="G16" i="1" s="1"/>
  <c r="G17" i="1" a="1"/>
  <c r="G17" i="1"/>
  <c r="G18" i="1" a="1"/>
  <c r="G18" i="1" s="1"/>
  <c r="G19" i="1" a="1"/>
  <c r="G19" i="1" s="1"/>
  <c r="G20" i="1" a="1"/>
  <c r="G20" i="1" s="1"/>
  <c r="G3" i="1" a="1"/>
  <c r="G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<sst xmlns="http://schemas.openxmlformats.org/spreadsheetml/2006/main" count="34" uniqueCount="34">
  <si>
    <t>TABLEAU 1</t>
  </si>
  <si>
    <t>TABLEAU 2</t>
  </si>
  <si>
    <t>TABLEAU FINAL SOUHAITE</t>
  </si>
  <si>
    <t>ref_fournisseur</t>
  </si>
  <si>
    <t>ean</t>
  </si>
  <si>
    <t>Ref Four</t>
  </si>
  <si>
    <t>Code Art.</t>
  </si>
  <si>
    <t>REF</t>
  </si>
  <si>
    <t>GENCODE</t>
  </si>
  <si>
    <t>CODE ART</t>
  </si>
  <si>
    <t>2403550</t>
  </si>
  <si>
    <t>09270822</t>
  </si>
  <si>
    <t>09270331</t>
  </si>
  <si>
    <t>092701810</t>
  </si>
  <si>
    <t>09270442</t>
  </si>
  <si>
    <t>09270402</t>
  </si>
  <si>
    <t>2403335</t>
  </si>
  <si>
    <t>09270170</t>
  </si>
  <si>
    <t>09270180</t>
  </si>
  <si>
    <t>0927018000</t>
  </si>
  <si>
    <t>09270200</t>
  </si>
  <si>
    <t>09270220</t>
  </si>
  <si>
    <t>2443541</t>
  </si>
  <si>
    <t>09270230</t>
  </si>
  <si>
    <t>09270330</t>
  </si>
  <si>
    <t>09270350</t>
  </si>
  <si>
    <t>2405485</t>
  </si>
  <si>
    <t>09270360</t>
  </si>
  <si>
    <t>09270380</t>
  </si>
  <si>
    <t>09270390</t>
  </si>
  <si>
    <t>09270400</t>
  </si>
  <si>
    <t>2403393</t>
  </si>
  <si>
    <t>09270420</t>
  </si>
  <si>
    <t>REF EN COMMUN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</si>
</sst>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1" fontId="4" fillId="0" borderId="1" xfId="0" applyNumberFormat="1" applyFont="1" applyBorder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49" fontId="0" fillId="0" borderId="1" xfId="0" applyNumberFormat="1" applyBorder="1" applyAlignment="1">
      <alignment horizontal="left"/>
    </xf>
    <xf numFmtId="49" fontId="0" fillId="0" borderId="1" xfId="0" applyNumberFormat="1" applyBorder="1"/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3" borderId="1" xfId="0" applyFill="1" applyBorder="1"/>
    <xf numFmtId="1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workbookViewId="0">
      <selection activeCell="L6" sqref="L6"/>
    </sheetView>
  </sheetViews>
  <sheetFormatPr baseColWidth="10" defaultRowHeight="14.4" x14ac:dyDescent="0.3"/>
  <cols>
    <col min="1" max="1" width="29.6640625" customWidth="1"/>
    <col min="2" max="2" width="24.109375" customWidth="1"/>
    <col min="4" max="4" width="27" style="1" customWidth="1"/>
    <col min="5" max="5" width="19.44140625" customWidth="1"/>
    <col min="8" max="8" width="16.5546875" bestFit="1" customWidth="1"/>
  </cols>
  <sheetData>
    <row r="1" spans="1:9" ht="15.6" x14ac:dyDescent="0.3">
      <c r="A1" s="15" t="s">
        <v>0</v>
      </c>
      <c r="B1" s="15"/>
      <c r="D1" s="15" t="s">
        <v>1</v>
      </c>
      <c r="E1" s="15"/>
      <c r="G1" s="15" t="s">
        <v>2</v>
      </c>
      <c r="H1" s="15"/>
      <c r="I1" s="15"/>
    </row>
    <row r="2" spans="1:9" x14ac:dyDescent="0.3">
      <c r="A2" s="2" t="s">
        <v>3</v>
      </c>
      <c r="B2" s="2" t="s">
        <v>4</v>
      </c>
      <c r="D2" s="5" t="s">
        <v>5</v>
      </c>
      <c r="E2" s="6" t="s">
        <v>6</v>
      </c>
      <c r="G2" s="16" t="s">
        <v>7</v>
      </c>
      <c r="H2" s="16" t="s">
        <v>8</v>
      </c>
      <c r="I2" s="16" t="s">
        <v>9</v>
      </c>
    </row>
    <row r="3" spans="1:9" x14ac:dyDescent="0.3">
      <c r="A3" s="3">
        <v>415561</v>
      </c>
      <c r="B3" s="4">
        <v>2000001105412</v>
      </c>
      <c r="D3" s="7" t="s">
        <v>10</v>
      </c>
      <c r="E3" s="8" t="s">
        <v>11</v>
      </c>
      <c r="G3" s="16" cm="1">
        <f t="array" ref="G3">IFERROR(INDEX(D$1:D$22,SMALL(IF(COUNTIF(A$3:A$15,D$3:D$19)=0,"",ROW(D$3:D$19)),ROW(A1))),"")</f>
        <v>2408318</v>
      </c>
      <c r="H3" s="17">
        <f>IFERROR(VLOOKUP(G3,A$3:B$15,2,0),"")</f>
        <v>2000001104071</v>
      </c>
      <c r="I3" s="16" t="str">
        <f>IFERROR(VLOOKUP(G3,D$3:E$20,2,0),"")</f>
        <v>09270331</v>
      </c>
    </row>
    <row r="4" spans="1:9" x14ac:dyDescent="0.3">
      <c r="A4" s="3">
        <v>415762</v>
      </c>
      <c r="B4" s="4">
        <v>2000001105405</v>
      </c>
      <c r="D4" s="3">
        <v>2408318</v>
      </c>
      <c r="E4" s="8" t="s">
        <v>12</v>
      </c>
      <c r="G4" s="16" cm="1">
        <f t="array" ref="G4">IFERROR(INDEX(D$1:D$22,SMALL(IF(COUNTIF(A$3:A$15,D$3:D$19)=0,"",ROW(D$3:D$19)),ROW(A2))),"")</f>
        <v>512682</v>
      </c>
      <c r="H4" s="17">
        <f t="shared" ref="H4:H20" si="0">IFERROR(VLOOKUP(G4,A$3:B$15,2,0),"")</f>
        <v>2000001105375</v>
      </c>
      <c r="I4" s="16" t="str">
        <f t="shared" ref="I4:I20" si="1">IFERROR(VLOOKUP(G4,D$3:E$20,2,0),"")</f>
        <v>092701810</v>
      </c>
    </row>
    <row r="5" spans="1:9" x14ac:dyDescent="0.3">
      <c r="A5" s="3">
        <v>512684</v>
      </c>
      <c r="B5" s="4">
        <v>2000001105382</v>
      </c>
      <c r="D5" s="9">
        <v>512682</v>
      </c>
      <c r="E5" s="8" t="s">
        <v>13</v>
      </c>
      <c r="G5" s="16" cm="1">
        <f t="array" ref="G5">IFERROR(INDEX(D$1:D$22,SMALL(IF(COUNTIF(A$3:A$15,D$3:D$19)=0,"",ROW(D$3:D$19)),ROW(A3))),"")</f>
        <v>415762</v>
      </c>
      <c r="H5" s="17">
        <f t="shared" si="0"/>
        <v>2000001105405</v>
      </c>
      <c r="I5" s="16" t="str">
        <f t="shared" si="1"/>
        <v>09270442</v>
      </c>
    </row>
    <row r="6" spans="1:9" x14ac:dyDescent="0.3">
      <c r="A6" s="3">
        <v>512682</v>
      </c>
      <c r="B6" s="4">
        <v>2000001105375</v>
      </c>
      <c r="D6" s="9">
        <v>415762</v>
      </c>
      <c r="E6" s="8" t="s">
        <v>14</v>
      </c>
      <c r="G6" s="16" cm="1">
        <f t="array" ref="G6">IFERROR(INDEX(D$1:D$22,SMALL(IF(COUNTIF(A$3:A$15,D$3:D$19)=0,"",ROW(D$3:D$19)),ROW(A4))),"")</f>
        <v>415561</v>
      </c>
      <c r="H6" s="17">
        <f t="shared" si="0"/>
        <v>2000001105412</v>
      </c>
      <c r="I6" s="16" t="str">
        <f t="shared" si="1"/>
        <v>09270402</v>
      </c>
    </row>
    <row r="7" spans="1:9" x14ac:dyDescent="0.3">
      <c r="A7" s="3">
        <v>498526</v>
      </c>
      <c r="B7" s="4">
        <v>2000001105177</v>
      </c>
      <c r="D7" s="9">
        <v>415561</v>
      </c>
      <c r="E7" s="8" t="s">
        <v>15</v>
      </c>
      <c r="G7" s="16" cm="1">
        <f t="array" ref="G7">IFERROR(INDEX(D$1:D$22,SMALL(IF(COUNTIF(A$3:A$15,D$3:D$19)=0,"",ROW(D$3:D$19)),ROW(A5))),"")</f>
        <v>478625</v>
      </c>
      <c r="H7" s="17">
        <f t="shared" si="0"/>
        <v>2000001105160</v>
      </c>
      <c r="I7" s="16" t="str">
        <f t="shared" si="1"/>
        <v>09270180</v>
      </c>
    </row>
    <row r="8" spans="1:9" x14ac:dyDescent="0.3">
      <c r="A8" s="3">
        <v>478625</v>
      </c>
      <c r="B8" s="4">
        <v>2000001105160</v>
      </c>
      <c r="D8" s="7" t="s">
        <v>16</v>
      </c>
      <c r="E8" s="8" t="s">
        <v>17</v>
      </c>
      <c r="G8" s="16" cm="1">
        <f t="array" ref="G8">IFERROR(INDEX(D$1:D$22,SMALL(IF(COUNTIF(A$3:A$15,D$3:D$19)=0,"",ROW(D$3:D$19)),ROW(A6))),"")</f>
        <v>520073</v>
      </c>
      <c r="H8" s="17">
        <f t="shared" si="0"/>
        <v>2000001105078</v>
      </c>
      <c r="I8" s="16" t="str">
        <f t="shared" si="1"/>
        <v>0927018000</v>
      </c>
    </row>
    <row r="9" spans="1:9" x14ac:dyDescent="0.3">
      <c r="A9" s="3">
        <v>498524</v>
      </c>
      <c r="B9" s="4">
        <v>2000001105153</v>
      </c>
      <c r="D9" s="9">
        <v>478625</v>
      </c>
      <c r="E9" s="8" t="s">
        <v>18</v>
      </c>
      <c r="G9" s="16" cm="1">
        <f t="array" ref="G9">IFERROR(INDEX(D$1:D$22,SMALL(IF(COUNTIF(A$3:A$15,D$3:D$19)=0,"",ROW(D$3:D$19)),ROW(A7))),"")</f>
        <v>512684</v>
      </c>
      <c r="H9" s="17">
        <f t="shared" si="0"/>
        <v>2000001105382</v>
      </c>
      <c r="I9" s="16" t="str">
        <f t="shared" si="1"/>
        <v>09270200</v>
      </c>
    </row>
    <row r="10" spans="1:9" x14ac:dyDescent="0.3">
      <c r="A10" s="3">
        <v>498623</v>
      </c>
      <c r="B10" s="4">
        <v>2000001105146</v>
      </c>
      <c r="D10" s="9">
        <v>520073</v>
      </c>
      <c r="E10" s="8" t="s">
        <v>19</v>
      </c>
      <c r="G10" s="16" cm="1">
        <f t="array" ref="G10">IFERROR(INDEX(D$1:D$22,SMALL(IF(COUNTIF(A$3:A$15,D$3:D$19)=0,"",ROW(D$3:D$19)),ROW(A8))),"")</f>
        <v>498524</v>
      </c>
      <c r="H10" s="17">
        <f t="shared" si="0"/>
        <v>2000001105153</v>
      </c>
      <c r="I10" s="16" t="str">
        <f t="shared" si="1"/>
        <v>09270220</v>
      </c>
    </row>
    <row r="11" spans="1:9" x14ac:dyDescent="0.3">
      <c r="A11" s="3">
        <v>520073</v>
      </c>
      <c r="B11" s="4">
        <v>2000001105078</v>
      </c>
      <c r="D11" s="10">
        <v>512684</v>
      </c>
      <c r="E11" s="8" t="s">
        <v>20</v>
      </c>
      <c r="G11" s="16" cm="1">
        <f t="array" ref="G11">IFERROR(INDEX(D$1:D$22,SMALL(IF(COUNTIF(A$3:A$15,D$3:D$19)=0,"",ROW(D$3:D$19)),ROW(A9))),"")</f>
        <v>536890</v>
      </c>
      <c r="H11" s="17">
        <f t="shared" si="0"/>
        <v>5012061959543</v>
      </c>
      <c r="I11" s="16" t="str">
        <f t="shared" si="1"/>
        <v>09270330</v>
      </c>
    </row>
    <row r="12" spans="1:9" x14ac:dyDescent="0.3">
      <c r="A12" s="3">
        <v>2408318</v>
      </c>
      <c r="B12" s="4">
        <v>2000001104071</v>
      </c>
      <c r="D12" s="9">
        <v>498524</v>
      </c>
      <c r="E12" s="8" t="s">
        <v>21</v>
      </c>
      <c r="G12" s="16" cm="1">
        <f t="array" ref="G12">IFERROR(INDEX(D$1:D$22,SMALL(IF(COUNTIF(A$3:A$15,D$3:D$19)=0,"",ROW(D$3:D$19)),ROW(A10))),"")</f>
        <v>498526</v>
      </c>
      <c r="H12" s="17">
        <f t="shared" si="0"/>
        <v>2000001105177</v>
      </c>
      <c r="I12" s="16" t="str">
        <f t="shared" si="1"/>
        <v>09270350</v>
      </c>
    </row>
    <row r="13" spans="1:9" x14ac:dyDescent="0.3">
      <c r="A13" s="3">
        <v>2441758</v>
      </c>
      <c r="B13" s="4">
        <v>9002824447994</v>
      </c>
      <c r="D13" s="7" t="s">
        <v>22</v>
      </c>
      <c r="E13" s="8" t="s">
        <v>23</v>
      </c>
      <c r="G13" s="16" cm="1">
        <f t="array" ref="G13">IFERROR(INDEX(D$1:D$22,SMALL(IF(COUNTIF(A$3:A$15,D$3:D$19)=0,"",ROW(D$3:D$19)),ROW(A11))),"")</f>
        <v>520073</v>
      </c>
      <c r="H13" s="17">
        <f t="shared" si="0"/>
        <v>2000001105078</v>
      </c>
      <c r="I13" s="16" t="str">
        <f t="shared" si="1"/>
        <v>0927018000</v>
      </c>
    </row>
    <row r="14" spans="1:9" x14ac:dyDescent="0.3">
      <c r="A14" s="3">
        <v>2433013</v>
      </c>
      <c r="B14" s="4">
        <v>5413031004346</v>
      </c>
      <c r="D14" s="9">
        <v>536890</v>
      </c>
      <c r="E14" s="8" t="s">
        <v>24</v>
      </c>
      <c r="G14" s="16" cm="1">
        <f t="array" ref="G14">IFERROR(INDEX(D$1:D$22,SMALL(IF(COUNTIF(A$3:A$15,D$3:D$19)=0,"",ROW(D$3:D$19)),ROW(A12))),"")</f>
        <v>498623</v>
      </c>
      <c r="H14" s="17">
        <f t="shared" si="0"/>
        <v>2000001105146</v>
      </c>
      <c r="I14" s="16" t="str">
        <f t="shared" si="1"/>
        <v>09270390</v>
      </c>
    </row>
    <row r="15" spans="1:9" x14ac:dyDescent="0.3">
      <c r="A15" s="3">
        <v>536890</v>
      </c>
      <c r="B15" s="4">
        <v>5012061959543</v>
      </c>
      <c r="D15" s="9">
        <v>498526</v>
      </c>
      <c r="E15" s="8" t="s">
        <v>25</v>
      </c>
      <c r="G15" s="16" cm="1">
        <f t="array" ref="G15">IFERROR(INDEX(D$1:D$22,SMALL(IF(COUNTIF(A$3:A$15,D$3:D$19)=0,"",ROW(D$3:D$19)),ROW(A13))),"")</f>
        <v>2433013</v>
      </c>
      <c r="H15" s="17">
        <f t="shared" si="0"/>
        <v>5413031004346</v>
      </c>
      <c r="I15" s="16" t="str">
        <f t="shared" si="1"/>
        <v>09270400</v>
      </c>
    </row>
    <row r="16" spans="1:9" x14ac:dyDescent="0.3">
      <c r="D16" s="7" t="s">
        <v>26</v>
      </c>
      <c r="E16" s="8" t="s">
        <v>27</v>
      </c>
      <c r="G16" s="16" t="str" cm="1">
        <f t="array" ref="G16">IFERROR(INDEX(D$1:D$22,SMALL(IF(COUNTIF(A$3:A$15,D$3:D$19)=0,"",ROW(D$3:D$19)),ROW(A14))),"")</f>
        <v/>
      </c>
      <c r="H16" s="17" t="str">
        <f t="shared" si="0"/>
        <v/>
      </c>
      <c r="I16" s="16" t="str">
        <f t="shared" si="1"/>
        <v/>
      </c>
    </row>
    <row r="17" spans="1:9" x14ac:dyDescent="0.3">
      <c r="D17" s="11">
        <v>520073</v>
      </c>
      <c r="E17" s="8" t="s">
        <v>28</v>
      </c>
      <c r="G17" s="16" t="str" cm="1">
        <f t="array" ref="G17">IFERROR(INDEX(D$1:D$22,SMALL(IF(COUNTIF(A$3:A$15,D$3:D$19)=0,"",ROW(D$3:D$19)),ROW(A15))),"")</f>
        <v/>
      </c>
      <c r="H17" s="17" t="str">
        <f t="shared" si="0"/>
        <v/>
      </c>
      <c r="I17" s="16" t="str">
        <f t="shared" si="1"/>
        <v/>
      </c>
    </row>
    <row r="18" spans="1:9" x14ac:dyDescent="0.3">
      <c r="D18" s="12">
        <v>498623</v>
      </c>
      <c r="E18" s="8" t="s">
        <v>29</v>
      </c>
      <c r="G18" s="16" t="str" cm="1">
        <f t="array" ref="G18">IFERROR(INDEX(D$1:D$22,SMALL(IF(COUNTIF(A$3:A$15,D$3:D$19)=0,"",ROW(D$3:D$19)),ROW(A16))),"")</f>
        <v/>
      </c>
      <c r="H18" s="17" t="str">
        <f t="shared" si="0"/>
        <v/>
      </c>
      <c r="I18" s="16" t="str">
        <f t="shared" si="1"/>
        <v/>
      </c>
    </row>
    <row r="19" spans="1:9" x14ac:dyDescent="0.3">
      <c r="D19" s="12">
        <v>2433013</v>
      </c>
      <c r="E19" s="8" t="s">
        <v>30</v>
      </c>
      <c r="G19" s="16" t="str" cm="1">
        <f t="array" ref="G19">IFERROR(INDEX(D$1:D$22,SMALL(IF(COUNTIF(A$3:A$15,D$3:D$19)=0,"",ROW(D$3:D$19)),ROW(A17))),"")</f>
        <v/>
      </c>
      <c r="H19" s="17" t="str">
        <f t="shared" si="0"/>
        <v/>
      </c>
      <c r="I19" s="16" t="str">
        <f t="shared" si="1"/>
        <v/>
      </c>
    </row>
    <row r="20" spans="1:9" x14ac:dyDescent="0.3">
      <c r="D20" s="7" t="s">
        <v>31</v>
      </c>
      <c r="E20" s="8" t="s">
        <v>32</v>
      </c>
      <c r="G20" s="16" t="str" cm="1">
        <f t="array" ref="G20">IFERROR(INDEX(D$1:D$22,SMALL(IF(COUNTIF(A$3:A$15,D$3:D$19)=0,"",ROW(D$3:D$19)),ROW(A18))),"")</f>
        <v/>
      </c>
      <c r="H20" s="17" t="str">
        <f t="shared" si="0"/>
        <v/>
      </c>
      <c r="I20" s="16" t="str">
        <f t="shared" si="1"/>
        <v/>
      </c>
    </row>
    <row r="22" spans="1:9" x14ac:dyDescent="0.3">
      <c r="A22" s="14"/>
      <c r="B22" s="13" t="s">
        <v>33</v>
      </c>
    </row>
  </sheetData>
  <mergeCells count="3">
    <mergeCell ref="A1:B1"/>
    <mergeCell ref="D1:E1"/>
    <mergeCell ref="G1:I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Ducloux</dc:creator>
  <cp:lastModifiedBy>gilles</cp:lastModifiedBy>
  <dcterms:created xsi:type="dcterms:W3CDTF">2022-09-21T14:30:23Z</dcterms:created>
  <dcterms:modified xsi:type="dcterms:W3CDTF">2022-09-21T15:21:39Z</dcterms:modified>
</cp:coreProperties>
</file>