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04D14FB-0975-4763-B2B4-108C3C7AB9D9}" xr6:coauthVersionLast="47" xr6:coauthVersionMax="47" xr10:uidLastSave="{00000000-0000-0000-0000-000000000000}"/>
  <bookViews>
    <workbookView xWindow="-108" yWindow="-108" windowWidth="23256" windowHeight="12576" activeTab="1" xr2:uid="{55EA8823-FC5B-4474-BBFB-B632A8C28764}"/>
  </bookViews>
  <sheets>
    <sheet name="Données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C7" i="2" a="1"/>
  <c r="C7" i="2"/>
  <c r="C8" i="2" a="1"/>
  <c r="C8" i="2" s="1"/>
  <c r="C9" i="2" a="1"/>
  <c r="C9" i="2"/>
  <c r="C10" i="2" a="1"/>
  <c r="C10" i="2" s="1"/>
  <c r="C11" i="2" a="1"/>
  <c r="C11" i="2"/>
  <c r="C12" i="2" a="1"/>
  <c r="C12" i="2" s="1"/>
  <c r="C13" i="2" a="1"/>
  <c r="C13" i="2"/>
  <c r="C14" i="2" a="1"/>
  <c r="C14" i="2" s="1"/>
  <c r="C5" i="2" a="1"/>
  <c r="C5" i="2" s="1"/>
  <c r="B6" i="2" a="1"/>
  <c r="B6" i="2" s="1"/>
  <c r="B7" i="2" a="1"/>
  <c r="B7" i="2"/>
  <c r="B8" i="2" a="1"/>
  <c r="B8" i="2" s="1"/>
  <c r="B9" i="2" a="1"/>
  <c r="B9" i="2"/>
  <c r="B10" i="2" a="1"/>
  <c r="B10" i="2" s="1"/>
  <c r="B11" i="2" a="1"/>
  <c r="B11" i="2"/>
  <c r="B12" i="2" a="1"/>
  <c r="B12" i="2" s="1"/>
  <c r="B13" i="2" a="1"/>
  <c r="B13" i="2"/>
  <c r="B14" i="2" a="1"/>
  <c r="B14" i="2" s="1"/>
  <c r="B5" i="2" a="1"/>
  <c r="B5" i="2" s="1"/>
  <c r="A5" i="2" a="1"/>
  <c r="A5" i="2" s="1"/>
  <c r="A6" i="2" a="1"/>
  <c r="A6" i="2" s="1"/>
  <c r="A7" i="2" a="1"/>
  <c r="A7" i="2"/>
  <c r="A8" i="2" a="1"/>
  <c r="A8" i="2" s="1"/>
  <c r="A9" i="2" a="1"/>
  <c r="A9" i="2" s="1"/>
  <c r="A10" i="2" a="1"/>
  <c r="A10" i="2" s="1"/>
  <c r="A11" i="2" a="1"/>
  <c r="A11" i="2"/>
  <c r="A12" i="2" a="1"/>
  <c r="A12" i="2" s="1"/>
  <c r="A13" i="2" a="1"/>
  <c r="A13" i="2" s="1"/>
  <c r="A14" i="2" a="1"/>
  <c r="A14" i="2" s="1"/>
  <c r="G2" i="2" a="1"/>
  <c r="G2" i="2" s="1"/>
  <c r="G3" i="2" a="1"/>
  <c r="G3" i="2" s="1"/>
  <c r="G4" i="2" a="1"/>
  <c r="G4" i="2"/>
  <c r="G5" i="2" a="1"/>
  <c r="G5" i="2" s="1"/>
  <c r="G6" i="2" a="1"/>
  <c r="G6" i="2" s="1"/>
  <c r="G7" i="2" a="1"/>
  <c r="G7" i="2" s="1"/>
  <c r="G8" i="2" a="1"/>
  <c r="G8" i="2"/>
  <c r="G9" i="2" a="1"/>
  <c r="G9" i="2" s="1"/>
  <c r="G10" i="2" a="1"/>
  <c r="G10" i="2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/>
  <c r="G17" i="2" a="1"/>
  <c r="G17" i="2" s="1"/>
  <c r="G18" i="2" a="1"/>
  <c r="G18" i="2"/>
  <c r="G19" i="2" a="1"/>
  <c r="G1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<sst xmlns="http://schemas.openxmlformats.org/spreadsheetml/2006/main" count="57" uniqueCount="33">
  <si>
    <t>Risque climatique</t>
  </si>
  <si>
    <t>Emission de GES</t>
  </si>
  <si>
    <t>Energie</t>
  </si>
  <si>
    <t>Pollution</t>
  </si>
  <si>
    <t>Utilisation de l'eau</t>
  </si>
  <si>
    <t>Eutrophisation de l'eau</t>
  </si>
  <si>
    <t>Impact sur les ressources aquatiques</t>
  </si>
  <si>
    <t>Impact sur la biodiversité</t>
  </si>
  <si>
    <t>Déforestation</t>
  </si>
  <si>
    <t>Risques liés à la perte de biodiversité</t>
  </si>
  <si>
    <t>Dépendance aux matières premières</t>
  </si>
  <si>
    <t>Achats</t>
  </si>
  <si>
    <t>Déchets</t>
  </si>
  <si>
    <t>Plastique à usage unique</t>
  </si>
  <si>
    <t>Santé au travail</t>
  </si>
  <si>
    <t>Harcèlement</t>
  </si>
  <si>
    <t>Bien-être et avantages sociaux</t>
  </si>
  <si>
    <t>Equité et égalité</t>
  </si>
  <si>
    <t>Travailleurs dans la chaîne de valeur</t>
  </si>
  <si>
    <t>Communautés affectées</t>
  </si>
  <si>
    <t>Clients</t>
  </si>
  <si>
    <t>Gouvernance, Gestion des risques, Contrôle interne</t>
  </si>
  <si>
    <t>Conduite des affaires</t>
  </si>
  <si>
    <t>Protection des données / Continuité de service</t>
  </si>
  <si>
    <t>Environnement</t>
  </si>
  <si>
    <t>Social</t>
  </si>
  <si>
    <t>Gouvernance</t>
  </si>
  <si>
    <t>Nom</t>
  </si>
  <si>
    <t>Score</t>
  </si>
  <si>
    <t>Nom avec score inférieur au seuil</t>
  </si>
  <si>
    <t>Seuil</t>
  </si>
  <si>
    <t xml:space="preserve">excel ne peux deviner si social ou…..... </t>
  </si>
  <si>
    <t xml:space="preserve">en ayant complété le tablo dans 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</si>
</sst>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CDB9-EC50-428C-9E7F-71F5AA1DB96F}">
  <dimension ref="A1:C25"/>
  <sheetViews>
    <sheetView workbookViewId="0">
      <selection activeCell="C2" sqref="C2:C25"/>
    </sheetView>
  </sheetViews>
  <sheetFormatPr baseColWidth="10" defaultRowHeight="14.4" x14ac:dyDescent="0.3"/>
  <cols>
    <col min="1" max="1" width="44.109375" bestFit="1" customWidth="1"/>
    <col min="2" max="2" width="12.44140625" bestFit="1" customWidth="1"/>
  </cols>
  <sheetData>
    <row r="1" spans="1:3" ht="15" thickBot="1" x14ac:dyDescent="0.35">
      <c r="A1" t="s">
        <v>27</v>
      </c>
      <c r="B1" t="s">
        <v>28</v>
      </c>
    </row>
    <row r="2" spans="1:3" ht="15" thickBot="1" x14ac:dyDescent="0.35">
      <c r="A2" s="3" t="s">
        <v>0</v>
      </c>
      <c r="B2" s="1">
        <v>-25</v>
      </c>
      <c r="C2" s="5" t="s">
        <v>24</v>
      </c>
    </row>
    <row r="3" spans="1:3" ht="15" thickBot="1" x14ac:dyDescent="0.35">
      <c r="A3" s="3" t="s">
        <v>1</v>
      </c>
      <c r="B3" s="1">
        <v>-100</v>
      </c>
      <c r="C3" s="5" t="s">
        <v>24</v>
      </c>
    </row>
    <row r="4" spans="1:3" ht="15" thickBot="1" x14ac:dyDescent="0.35">
      <c r="A4" s="3" t="s">
        <v>2</v>
      </c>
      <c r="B4" s="1">
        <v>-40</v>
      </c>
      <c r="C4" s="5" t="s">
        <v>24</v>
      </c>
    </row>
    <row r="5" spans="1:3" ht="15" thickBot="1" x14ac:dyDescent="0.35">
      <c r="A5" s="3" t="s">
        <v>3</v>
      </c>
      <c r="B5" s="1">
        <v>0</v>
      </c>
      <c r="C5" s="5" t="s">
        <v>24</v>
      </c>
    </row>
    <row r="6" spans="1:3" ht="15" thickBot="1" x14ac:dyDescent="0.35">
      <c r="A6" s="3" t="s">
        <v>4</v>
      </c>
      <c r="B6" s="1">
        <v>0</v>
      </c>
      <c r="C6" s="5" t="s">
        <v>24</v>
      </c>
    </row>
    <row r="7" spans="1:3" ht="15" thickBot="1" x14ac:dyDescent="0.35">
      <c r="A7" s="3" t="s">
        <v>5</v>
      </c>
      <c r="B7" s="1">
        <v>0</v>
      </c>
      <c r="C7" s="5" t="s">
        <v>24</v>
      </c>
    </row>
    <row r="8" spans="1:3" ht="15" thickBot="1" x14ac:dyDescent="0.35">
      <c r="A8" s="3" t="s">
        <v>6</v>
      </c>
      <c r="B8" s="1">
        <v>0</v>
      </c>
      <c r="C8" s="5" t="s">
        <v>24</v>
      </c>
    </row>
    <row r="9" spans="1:3" ht="15" thickBot="1" x14ac:dyDescent="0.35">
      <c r="A9" s="3" t="s">
        <v>7</v>
      </c>
      <c r="B9" s="1">
        <v>0</v>
      </c>
      <c r="C9" s="5" t="s">
        <v>24</v>
      </c>
    </row>
    <row r="10" spans="1:3" ht="15" thickBot="1" x14ac:dyDescent="0.35">
      <c r="A10" s="3" t="s">
        <v>8</v>
      </c>
      <c r="B10" s="1">
        <v>0</v>
      </c>
      <c r="C10" s="5" t="s">
        <v>24</v>
      </c>
    </row>
    <row r="11" spans="1:3" ht="15" thickBot="1" x14ac:dyDescent="0.35">
      <c r="A11" s="3" t="s">
        <v>9</v>
      </c>
      <c r="B11" s="1">
        <v>0</v>
      </c>
      <c r="C11" s="5" t="s">
        <v>24</v>
      </c>
    </row>
    <row r="12" spans="1:3" ht="15" thickBot="1" x14ac:dyDescent="0.35">
      <c r="A12" s="3" t="s">
        <v>10</v>
      </c>
      <c r="B12" s="1">
        <v>0</v>
      </c>
      <c r="C12" s="5" t="s">
        <v>24</v>
      </c>
    </row>
    <row r="13" spans="1:3" ht="15" thickBot="1" x14ac:dyDescent="0.35">
      <c r="A13" s="3" t="s">
        <v>11</v>
      </c>
      <c r="B13" s="1">
        <v>-50</v>
      </c>
      <c r="C13" s="5" t="s">
        <v>24</v>
      </c>
    </row>
    <row r="14" spans="1:3" ht="15" thickBot="1" x14ac:dyDescent="0.35">
      <c r="A14" s="3" t="s">
        <v>12</v>
      </c>
      <c r="B14" s="1">
        <v>0</v>
      </c>
      <c r="C14" s="5" t="s">
        <v>24</v>
      </c>
    </row>
    <row r="15" spans="1:3" ht="15" thickBot="1" x14ac:dyDescent="0.35">
      <c r="A15" s="3" t="s">
        <v>13</v>
      </c>
      <c r="B15" s="1">
        <v>0</v>
      </c>
      <c r="C15" s="5" t="s">
        <v>24</v>
      </c>
    </row>
    <row r="16" spans="1:3" ht="15" thickBot="1" x14ac:dyDescent="0.35">
      <c r="A16" s="2" t="s">
        <v>14</v>
      </c>
      <c r="B16" s="1">
        <v>-35</v>
      </c>
      <c r="C16" s="7" t="s">
        <v>25</v>
      </c>
    </row>
    <row r="17" spans="1:3" ht="15" thickBot="1" x14ac:dyDescent="0.35">
      <c r="A17" s="2" t="s">
        <v>15</v>
      </c>
      <c r="B17" s="1">
        <v>-100</v>
      </c>
      <c r="C17" s="7" t="s">
        <v>25</v>
      </c>
    </row>
    <row r="18" spans="1:3" ht="15" thickBot="1" x14ac:dyDescent="0.35">
      <c r="A18" s="2" t="s">
        <v>16</v>
      </c>
      <c r="B18" s="1">
        <v>-10</v>
      </c>
      <c r="C18" s="7" t="s">
        <v>25</v>
      </c>
    </row>
    <row r="19" spans="1:3" ht="15" thickBot="1" x14ac:dyDescent="0.35">
      <c r="A19" s="2" t="s">
        <v>17</v>
      </c>
      <c r="B19" s="1">
        <v>-29.166666666666664</v>
      </c>
      <c r="C19" s="7" t="s">
        <v>25</v>
      </c>
    </row>
    <row r="20" spans="1:3" ht="15" thickBot="1" x14ac:dyDescent="0.35">
      <c r="A20" s="2" t="s">
        <v>18</v>
      </c>
      <c r="B20" s="1">
        <v>0</v>
      </c>
      <c r="C20" s="7" t="s">
        <v>25</v>
      </c>
    </row>
    <row r="21" spans="1:3" ht="15" thickBot="1" x14ac:dyDescent="0.35">
      <c r="A21" s="2" t="s">
        <v>19</v>
      </c>
      <c r="B21" s="1">
        <v>-60</v>
      </c>
      <c r="C21" s="7" t="s">
        <v>25</v>
      </c>
    </row>
    <row r="22" spans="1:3" ht="15" thickBot="1" x14ac:dyDescent="0.35">
      <c r="A22" s="2" t="s">
        <v>20</v>
      </c>
      <c r="B22" s="1">
        <v>0</v>
      </c>
      <c r="C22" s="7" t="s">
        <v>25</v>
      </c>
    </row>
    <row r="23" spans="1:3" ht="15" thickBot="1" x14ac:dyDescent="0.35">
      <c r="A23" s="4" t="s">
        <v>21</v>
      </c>
      <c r="B23" s="1">
        <v>-100</v>
      </c>
      <c r="C23" s="6" t="s">
        <v>26</v>
      </c>
    </row>
    <row r="24" spans="1:3" ht="15" thickBot="1" x14ac:dyDescent="0.35">
      <c r="A24" s="4" t="s">
        <v>22</v>
      </c>
      <c r="B24" s="1">
        <v>-33.333333333333329</v>
      </c>
      <c r="C24" s="6" t="s">
        <v>26</v>
      </c>
    </row>
    <row r="25" spans="1:3" ht="15" thickBot="1" x14ac:dyDescent="0.35">
      <c r="A25" s="4" t="s">
        <v>23</v>
      </c>
      <c r="B25" s="1">
        <v>-30</v>
      </c>
      <c r="C25" s="6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E0D4-C9B5-4C7E-A634-F0AF088CAEA4}">
  <dimension ref="A1:I19"/>
  <sheetViews>
    <sheetView tabSelected="1" workbookViewId="0">
      <selection activeCell="C22" sqref="C22"/>
    </sheetView>
  </sheetViews>
  <sheetFormatPr baseColWidth="10" defaultRowHeight="14.4" x14ac:dyDescent="0.3"/>
  <cols>
    <col min="1" max="1" width="15.6640625" customWidth="1"/>
    <col min="2" max="2" width="30.5546875" customWidth="1"/>
    <col min="3" max="3" width="41.88671875" customWidth="1"/>
    <col min="7" max="7" width="44.77734375" customWidth="1"/>
  </cols>
  <sheetData>
    <row r="1" spans="1:9" ht="15" thickBot="1" x14ac:dyDescent="0.35">
      <c r="A1" s="5" t="s">
        <v>30</v>
      </c>
      <c r="B1" s="6">
        <v>-30</v>
      </c>
    </row>
    <row r="2" spans="1:9" ht="15" thickBot="1" x14ac:dyDescent="0.35">
      <c r="G2" s="11" t="str" cm="1">
        <f t="array" ref="G2">IFERROR(INDEX(Données!A$2:A$25,SMALL(IF(Données!B$2:B$25&lt;=B$1,ROW(Données!A$2:A$25)-1,""),ROW(A1))),"")</f>
        <v>Emission de GES</v>
      </c>
    </row>
    <row r="3" spans="1:9" ht="15" thickBot="1" x14ac:dyDescent="0.35">
      <c r="A3" s="8" t="s">
        <v>29</v>
      </c>
      <c r="B3" s="9"/>
      <c r="C3" s="10"/>
      <c r="G3" s="11" t="str">
        <f t="array" ref="G3">IFERROR(INDEX(Données!A$2:A$25,SMALL(IF(Données!B$2:B$25&lt;=B$1,ROW(Données!A$2:A$25)-1,""),ROW(A2))),"")</f>
        <v>Energie</v>
      </c>
    </row>
    <row r="4" spans="1:9" x14ac:dyDescent="0.3">
      <c r="A4" s="12" t="s">
        <v>24</v>
      </c>
      <c r="B4" s="13" t="s">
        <v>25</v>
      </c>
      <c r="C4" s="14" t="s">
        <v>26</v>
      </c>
      <c r="G4" s="11" t="str">
        <f t="array" ref="G4">IFERROR(INDEX(Données!A$2:A$25,SMALL(IF(Données!B$2:B$25&lt;=B$1,ROW(Données!A$2:A$25)-1,""),ROW(A3))),"")</f>
        <v>Achats</v>
      </c>
      <c r="I4" t="s">
        <v>31</v>
      </c>
    </row>
    <row r="5" spans="1:9" x14ac:dyDescent="0.3">
      <c r="A5" s="15" t="str">
        <f t="array" ref="A5">IFERROR(INDEX(Données!$A$2:$A$25,SMALL(IF((Données!$B$2:$B$25&lt;=$B$1)*(Données!$C$2:C$25=A$4),ROW(Données!$A$2:$A$25)-1,""),ROW($A1))),"")</f>
        <v>Emission de GES</v>
      </c>
      <c r="B5" s="15" t="str">
        <f t="array" ref="B5">IFERROR(INDEX(Données!$A$2:$A$25,SMALL(IF((Données!$B$2:$B$25&lt;=$B$1)*(Données!$C$2:D$25=B$4),ROW(Données!$A$2:$A$25)-1,""),ROW($A1))),"")</f>
        <v>Santé au travail</v>
      </c>
      <c r="C5" s="15" t="str">
        <f t="array" ref="C5">IFERROR(INDEX(Données!$A$2:$A$25,SMALL(IF((Données!$B$2:$B$25&lt;=$B$1)*(Données!$C$2:E$25=C$4),ROW(Données!$A$2:$A$25)-1,""),ROW($A1))),"")</f>
        <v>Gouvernance, Gestion des risques, Contrôle interne</v>
      </c>
      <c r="G5" s="11" t="str">
        <f t="array" ref="G5">IFERROR(INDEX(Données!A$2:A$25,SMALL(IF(Données!B$2:B$25&lt;=B$1,ROW(Données!A$2:A$25)-1,""),ROW(A4))),"")</f>
        <v>Santé au travail</v>
      </c>
    </row>
    <row r="6" spans="1:9" x14ac:dyDescent="0.3">
      <c r="A6" s="15" t="str">
        <f t="array" ref="A6">IFERROR(INDEX(Données!A$2:A$25,SMALL(IF((Données!$B$2:$B$25&lt;=$B$1)*(Données!$C$2:C$25=A$4),ROW(Données!$A$2:$A$25)-1,""),ROW($A2))),"")</f>
        <v>Energie</v>
      </c>
      <c r="B6" s="15" t="str">
        <f t="array" ref="B6">IFERROR(INDEX(Données!$A$2:$A$25,SMALL(IF((Données!$B$2:$B$25&lt;=$B$1)*(Données!$C$2:D$25=B$4),ROW(Données!$A$2:$A$25)-1,""),ROW($A2))),"")</f>
        <v>Harcèlement</v>
      </c>
      <c r="C6" s="15" t="str">
        <f t="array" ref="C6">IFERROR(INDEX(Données!$A$2:$A$25,SMALL(IF((Données!$B$2:$B$25&lt;=$B$1)*(Données!$C$2:E$25=C$4),ROW(Données!$A$2:$A$25)-1,""),ROW($A2))),"")</f>
        <v>Conduite des affaires</v>
      </c>
      <c r="G6" s="11" t="str">
        <f t="array" ref="G6">IFERROR(INDEX(Données!A$2:A$25,SMALL(IF(Données!B$2:B$25&lt;=B$1,ROW(Données!A$2:A$25)-1,""),ROW(A5))),"")</f>
        <v>Harcèlement</v>
      </c>
    </row>
    <row r="7" spans="1:9" x14ac:dyDescent="0.3">
      <c r="A7" s="15" t="str">
        <f t="array" ref="A7">IFERROR(INDEX(Données!A$2:A$25,SMALL(IF((Données!$B$2:$B$25&lt;=$B$1)*(Données!$C$2:C$25=A$4),ROW(Données!$A$2:$A$25)-1,""),ROW($A3))),"")</f>
        <v>Achats</v>
      </c>
      <c r="B7" s="15" t="str">
        <f t="array" ref="B7">IFERROR(INDEX(Données!$A$2:$A$25,SMALL(IF((Données!$B$2:$B$25&lt;=$B$1)*(Données!$C$2:D$25=B$4),ROW(Données!$A$2:$A$25)-1,""),ROW($A3))),"")</f>
        <v>Communautés affectées</v>
      </c>
      <c r="C7" s="15" t="str">
        <f t="array" ref="C7">IFERROR(INDEX(Données!$A$2:$A$25,SMALL(IF((Données!$B$2:$B$25&lt;=$B$1)*(Données!$C$2:E$25=C$4),ROW(Données!$A$2:$A$25)-1,""),ROW($A3))),"")</f>
        <v>Protection des données / Continuité de service</v>
      </c>
      <c r="G7" s="11" t="str">
        <f t="array" ref="G7">IFERROR(INDEX(Données!A$2:A$25,SMALL(IF(Données!B$2:B$25&lt;=B$1,ROW(Données!A$2:A$25)-1,""),ROW(A6))),"")</f>
        <v>Communautés affectées</v>
      </c>
    </row>
    <row r="8" spans="1:9" x14ac:dyDescent="0.3">
      <c r="A8" s="15" t="str">
        <f t="array" ref="A8">IFERROR(INDEX(Données!A$2:A$25,SMALL(IF((Données!$B$2:$B$25&lt;=$B$1)*(Données!$C$2:C$25=A$4),ROW(Données!$A$2:$A$25)-1,""),ROW($A4))),"")</f>
        <v/>
      </c>
      <c r="B8" s="15" t="str">
        <f t="array" ref="B8">IFERROR(INDEX(Données!$A$2:$A$25,SMALL(IF((Données!$B$2:$B$25&lt;=$B$1)*(Données!$C$2:D$25=B$4),ROW(Données!$A$2:$A$25)-1,""),ROW($A4))),"")</f>
        <v/>
      </c>
      <c r="C8" s="15" t="str">
        <f t="array" ref="C8">IFERROR(INDEX(Données!$A$2:$A$25,SMALL(IF((Données!$B$2:$B$25&lt;=$B$1)*(Données!$C$2:E$25=C$4),ROW(Données!$A$2:$A$25)-1,""),ROW($A4))),"")</f>
        <v/>
      </c>
      <c r="G8" s="11" t="str">
        <f t="array" ref="G8">IFERROR(INDEX(Données!A$2:A$25,SMALL(IF(Données!B$2:B$25&lt;=B$1,ROW(Données!A$2:A$25)-1,""),ROW(A7))),"")</f>
        <v>Gouvernance, Gestion des risques, Contrôle interne</v>
      </c>
    </row>
    <row r="9" spans="1:9" x14ac:dyDescent="0.3">
      <c r="A9" s="15" t="str">
        <f t="array" ref="A9">IFERROR(INDEX(Données!A$2:A$25,SMALL(IF((Données!$B$2:$B$25&lt;=$B$1)*(Données!$C$2:C$25=A$4),ROW(Données!$A$2:$A$25)-1,""),ROW($A5))),"")</f>
        <v/>
      </c>
      <c r="B9" s="15" t="str">
        <f t="array" ref="B9">IFERROR(INDEX(Données!$A$2:$A$25,SMALL(IF((Données!$B$2:$B$25&lt;=$B$1)*(Données!$C$2:D$25=B$4),ROW(Données!$A$2:$A$25)-1,""),ROW($A5))),"")</f>
        <v/>
      </c>
      <c r="C9" s="15" t="str">
        <f t="array" ref="C9">IFERROR(INDEX(Données!$A$2:$A$25,SMALL(IF((Données!$B$2:$B$25&lt;=$B$1)*(Données!$C$2:E$25=C$4),ROW(Données!$A$2:$A$25)-1,""),ROW($A5))),"")</f>
        <v/>
      </c>
      <c r="G9" s="11" t="str">
        <f t="array" ref="G9">IFERROR(INDEX(Données!A$2:A$25,SMALL(IF(Données!B$2:B$25&lt;=B$1,ROW(Données!A$2:A$25)-1,""),ROW(A8))),"")</f>
        <v>Conduite des affaires</v>
      </c>
    </row>
    <row r="10" spans="1:9" x14ac:dyDescent="0.3">
      <c r="A10" s="15" t="str">
        <f t="array" ref="A10">IFERROR(INDEX(Données!A$2:A$25,SMALL(IF((Données!$B$2:$B$25&lt;=$B$1)*(Données!$C$2:C$25=A$4),ROW(Données!$A$2:$A$25)-1,""),ROW($A6))),"")</f>
        <v/>
      </c>
      <c r="B10" s="15" t="str">
        <f t="array" ref="B10">IFERROR(INDEX(Données!$A$2:$A$25,SMALL(IF((Données!$B$2:$B$25&lt;=$B$1)*(Données!$C$2:D$25=B$4),ROW(Données!$A$2:$A$25)-1,""),ROW($A6))),"")</f>
        <v/>
      </c>
      <c r="C10" s="15" t="str">
        <f t="array" ref="C10">IFERROR(INDEX(Données!$A$2:$A$25,SMALL(IF((Données!$B$2:$B$25&lt;=$B$1)*(Données!$C$2:E$25=C$4),ROW(Données!$A$2:$A$25)-1,""),ROW($A6))),"")</f>
        <v/>
      </c>
      <c r="G10" s="11" t="str">
        <f t="array" ref="G10">IFERROR(INDEX(Données!A$2:A$25,SMALL(IF(Données!B$2:B$25&lt;=B$1,ROW(Données!A$2:A$25)-1,""),ROW(A9))),"")</f>
        <v>Protection des données / Continuité de service</v>
      </c>
    </row>
    <row r="11" spans="1:9" x14ac:dyDescent="0.3">
      <c r="A11" s="15" t="str">
        <f t="array" ref="A11">IFERROR(INDEX(Données!A$2:A$25,SMALL(IF((Données!$B$2:$B$25&lt;=$B$1)*(Données!$C$2:C$25=A$4),ROW(Données!$A$2:$A$25)-1,""),ROW($A7))),"")</f>
        <v/>
      </c>
      <c r="B11" s="15" t="str">
        <f t="array" ref="B11">IFERROR(INDEX(Données!$A$2:$A$25,SMALL(IF((Données!$B$2:$B$25&lt;=$B$1)*(Données!$C$2:D$25=B$4),ROW(Données!$A$2:$A$25)-1,""),ROW($A7))),"")</f>
        <v/>
      </c>
      <c r="C11" s="15" t="str">
        <f t="array" ref="C11">IFERROR(INDEX(Données!$A$2:$A$25,SMALL(IF((Données!$B$2:$B$25&lt;=$B$1)*(Données!$C$2:E$25=C$4),ROW(Données!$A$2:$A$25)-1,""),ROW($A7))),"")</f>
        <v/>
      </c>
      <c r="G11" s="11" t="str">
        <f t="array" ref="G11">IFERROR(INDEX(Données!A$2:A$25,SMALL(IF(Données!B$2:B$25&lt;=B$1,ROW(Données!A$2:A$25)-1,""),ROW(A10))),"")</f>
        <v/>
      </c>
    </row>
    <row r="12" spans="1:9" x14ac:dyDescent="0.3">
      <c r="A12" s="15" t="str">
        <f t="array" ref="A12">IFERROR(INDEX(Données!A$2:A$25,SMALL(IF((Données!$B$2:$B$25&lt;=$B$1)*(Données!$C$2:C$25=A$4),ROW(Données!$A$2:$A$25)-1,""),ROW($A8))),"")</f>
        <v/>
      </c>
      <c r="B12" s="15" t="str">
        <f t="array" ref="B12">IFERROR(INDEX(Données!$A$2:$A$25,SMALL(IF((Données!$B$2:$B$25&lt;=$B$1)*(Données!$C$2:D$25=B$4),ROW(Données!$A$2:$A$25)-1,""),ROW($A8))),"")</f>
        <v/>
      </c>
      <c r="C12" s="15" t="str">
        <f t="array" ref="C12">IFERROR(INDEX(Données!$A$2:$A$25,SMALL(IF((Données!$B$2:$B$25&lt;=$B$1)*(Données!$C$2:E$25=C$4),ROW(Données!$A$2:$A$25)-1,""),ROW($A8))),"")</f>
        <v/>
      </c>
      <c r="G12" s="11" t="str">
        <f t="array" ref="G12">IFERROR(INDEX(Données!A$2:A$25,SMALL(IF(Données!B$2:B$25&lt;=B$1,ROW(Données!A$2:A$25)-1,""),ROW(A11))),"")</f>
        <v/>
      </c>
    </row>
    <row r="13" spans="1:9" x14ac:dyDescent="0.3">
      <c r="A13" s="15" t="str">
        <f t="array" ref="A13">IFERROR(INDEX(Données!A$2:A$25,SMALL(IF((Données!$B$2:$B$25&lt;=$B$1)*(Données!$C$2:C$25=A$4),ROW(Données!$A$2:$A$25)-1,""),ROW($A9))),"")</f>
        <v/>
      </c>
      <c r="B13" s="15" t="str">
        <f t="array" ref="B13">IFERROR(INDEX(Données!$A$2:$A$25,SMALL(IF((Données!$B$2:$B$25&lt;=$B$1)*(Données!$C$2:D$25=B$4),ROW(Données!$A$2:$A$25)-1,""),ROW($A9))),"")</f>
        <v/>
      </c>
      <c r="C13" s="15" t="str">
        <f t="array" ref="C13">IFERROR(INDEX(Données!$A$2:$A$25,SMALL(IF((Données!$B$2:$B$25&lt;=$B$1)*(Données!$C$2:E$25=C$4),ROW(Données!$A$2:$A$25)-1,""),ROW($A9))),"")</f>
        <v/>
      </c>
      <c r="G13" s="11" t="str">
        <f t="array" ref="G13">IFERROR(INDEX(Données!A$2:A$25,SMALL(IF(Données!B$2:B$25&lt;=B$1,ROW(Données!A$2:A$25)-1,""),ROW(A12))),"")</f>
        <v/>
      </c>
    </row>
    <row r="14" spans="1:9" x14ac:dyDescent="0.3">
      <c r="A14" s="15" t="str">
        <f t="array" ref="A14">IFERROR(INDEX(Données!A$2:A$25,SMALL(IF((Données!$B$2:$B$25&lt;=$B$1)*(Données!$C$2:C$25=A$4),ROW(Données!$A$2:$A$25)-1,""),ROW($A10))),"")</f>
        <v/>
      </c>
      <c r="B14" s="15" t="str">
        <f t="array" ref="B14">IFERROR(INDEX(Données!$A$2:$A$25,SMALL(IF((Données!$B$2:$B$25&lt;=$B$1)*(Données!$C$2:D$25=B$4),ROW(Données!$A$2:$A$25)-1,""),ROW($A10))),"")</f>
        <v/>
      </c>
      <c r="C14" s="15" t="str">
        <f t="array" ref="C14">IFERROR(INDEX(Données!$A$2:$A$25,SMALL(IF((Données!$B$2:$B$25&lt;=$B$1)*(Données!$C$2:E$25=C$4),ROW(Données!$A$2:$A$25)-1,""),ROW($A10))),"")</f>
        <v/>
      </c>
      <c r="G14" s="11" t="str">
        <f t="array" ref="G14">IFERROR(INDEX(Données!A$2:A$25,SMALL(IF(Données!B$2:B$25&lt;=B$1,ROW(Données!A$2:A$25)-1,""),ROW(A13))),"")</f>
        <v/>
      </c>
    </row>
    <row r="15" spans="1:9" x14ac:dyDescent="0.3">
      <c r="G15" s="11" t="str">
        <f t="array" ref="G15">IFERROR(INDEX(Données!A$2:A$25,SMALL(IF(Données!B$2:B$25&lt;=B$1,ROW(Données!A$2:A$25)-1,""),ROW(A14))),"")</f>
        <v/>
      </c>
    </row>
    <row r="16" spans="1:9" x14ac:dyDescent="0.3">
      <c r="B16" t="s">
        <v>32</v>
      </c>
      <c r="G16" s="11" t="str">
        <f t="array" ref="G16">IFERROR(INDEX(Données!A$2:A$25,SMALL(IF(Données!B$2:B$25&lt;=B$1,ROW(Données!A$2:A$25)-1,""),ROW(A15))),"")</f>
        <v/>
      </c>
    </row>
    <row r="17" spans="7:7" x14ac:dyDescent="0.3">
      <c r="G17" s="11" t="str">
        <f t="array" ref="G17">IFERROR(INDEX(Données!A$2:A$25,SMALL(IF(Données!B$2:B$25&lt;=B$1,ROW(Données!A$2:A$25)-1,""),ROW(A16))),"")</f>
        <v/>
      </c>
    </row>
    <row r="18" spans="7:7" x14ac:dyDescent="0.3">
      <c r="G18" s="11" t="str">
        <f t="array" ref="G18">IFERROR(INDEX(Données!A$2:A$25,SMALL(IF(Données!B$2:B$25&lt;=B$1,ROW(Données!A$2:A$25)-1,""),ROW(A17))),"")</f>
        <v/>
      </c>
    </row>
    <row r="19" spans="7:7" x14ac:dyDescent="0.3">
      <c r="G19" s="11" t="str">
        <f t="array" ref="G19">IFERROR(INDEX(Données!A$2:A$25,SMALL(IF(Données!B$2:B$25&lt;=B$1,ROW(Données!A$2:A$25)-1,""),ROW(A18))),"")</f>
        <v/>
      </c>
    </row>
  </sheetData>
  <mergeCells count="1"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Hardit</dc:creator>
  <cp:lastModifiedBy>gilles</cp:lastModifiedBy>
  <dcterms:created xsi:type="dcterms:W3CDTF">2022-09-13T12:09:28Z</dcterms:created>
  <dcterms:modified xsi:type="dcterms:W3CDTF">2022-09-13T12:56:06Z</dcterms:modified>
</cp:coreProperties>
</file>