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filterPrivacy="1" defaultThemeVersion="166925"/>
  <xr:revisionPtr revIDLastSave="0" documentId="8_{63C8A832-1F00-4861-B6BE-B028E88AB80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ésultats consolidés" sheetId="1" r:id="rId1"/>
    <sheet name="Élèves" sheetId="3" r:id="rId2"/>
    <sheet name="Notes jour 1" sheetId="2" r:id="rId3"/>
    <sheet name="Notes jour 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1" i="1"/>
  <c r="D2" i="1" a="1"/>
  <c r="D5" i="1" a="1"/>
  <c r="D4" i="1" a="1"/>
  <c r="D3" i="1" a="1"/>
  <c r="D1" i="1" a="1"/>
  <c r="C1" i="1" a="1"/>
  <c r="C2" i="1" a="1"/>
  <c r="C5" i="1" a="1"/>
  <c r="C4" i="1" a="1"/>
  <c r="C3" i="1" a="1"/>
  <c r="D3" i="1" l="1"/>
  <c r="D4" i="1"/>
  <c r="D5" i="1"/>
  <c r="D2" i="1"/>
  <c r="D1" i="1"/>
  <c r="C1" i="1"/>
  <c r="C3" i="1"/>
  <c r="C4" i="1"/>
  <c r="C5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<sst xmlns="http://schemas.openxmlformats.org/spreadsheetml/2006/main" count="19" uniqueCount="12">
  <si>
    <t>Nom</t>
  </si>
  <si>
    <t>Données techniques des élèves</t>
  </si>
  <si>
    <t>ID Tech</t>
  </si>
  <si>
    <t>Victor</t>
  </si>
  <si>
    <t>Marie</t>
  </si>
  <si>
    <t>Jean</t>
  </si>
  <si>
    <t>Philippe</t>
  </si>
  <si>
    <t>Hélène</t>
  </si>
  <si>
    <t>Notes</t>
  </si>
  <si>
    <t>ID Tech de l'élève</t>
  </si>
  <si>
    <t>Notes jour 1</t>
  </si>
  <si>
    <t>Notes jour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</si>
</sst>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4">
    <xf numFmtId="0" fontId="0" fillId="0" borderId="0" xfId="0"/>
    <xf numFmtId="0" fontId="0" fillId="0" borderId="1" xfId="0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5" fillId="0" borderId="1" xfId="1" applyNumberFormat="1" applyFont="1" applyBorder="1" applyAlignment="1">
      <alignment horizontal="left" wrapText="1"/>
    </xf>
    <xf numFmtId="1" fontId="0" fillId="0" borderId="1" xfId="0" quotePrefix="1" applyNumberFormat="1" applyBorder="1" applyAlignment="1">
      <alignment horizontal="left" wrapText="1"/>
    </xf>
    <xf numFmtId="0" fontId="4" fillId="0" borderId="0" xfId="2"/>
    <xf numFmtId="1" fontId="4" fillId="0" borderId="0" xfId="2" applyNumberFormat="1"/>
    <xf numFmtId="0" fontId="4" fillId="0" borderId="0" xfId="2"/>
    <xf numFmtId="1" fontId="4" fillId="0" borderId="0" xfId="2" applyNumberFormat="1"/>
    <xf numFmtId="0" fontId="2" fillId="2" borderId="0" xfId="0" applyFont="1" applyFill="1" applyAlignment="1">
      <alignment horizontal="center" vertical="center"/>
    </xf>
    <xf numFmtId="1" fontId="0" fillId="0" borderId="0" xfId="0" applyNumberFormat="1"/>
    <xf numFmtId="0" fontId="1" fillId="3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I10" sqref="I10"/>
    </sheetView>
  </sheetViews>
  <sheetFormatPr baseColWidth="10" defaultRowHeight="14.4" x14ac:dyDescent="0.3"/>
  <cols>
    <col min="2" max="2" width="15.44140625" bestFit="1" customWidth="1"/>
    <col min="3" max="3" width="47.88671875" customWidth="1"/>
    <col min="4" max="4" width="47" customWidth="1"/>
  </cols>
  <sheetData>
    <row r="1" spans="1:10" x14ac:dyDescent="0.3">
      <c r="A1" t="s">
        <v>3</v>
      </c>
      <c r="B1" s="12">
        <f>HLOOKUP(A1,Élèves!B$2:F$3,2,0)</f>
        <v>362176985800</v>
      </c>
      <c r="C1" s="13" cm="1">
        <f t="array" aca="1" ref="C1" ca="1">SUMPRODUCT(SUMIF(INDIRECT("'"&amp;J$1:J$2&amp;"'!b2:b100"),B1,INDIRECT("'"&amp;J$1:J$2&amp;"'!a2:a100")))/SUMPRODUCT(COUNTIF(INDIRECT("'"&amp;J$1:J$2&amp;"'!b2:b100"),B1))</f>
        <v>10</v>
      </c>
      <c r="D1" s="13" cm="1">
        <f t="array" aca="1" ref="D1" ca="1">SUMPRODUCT(COUNTIF(INDIRECT("'"&amp;J$1:J$2&amp;"'!b2:b100"),B1))</f>
        <v>3</v>
      </c>
      <c r="J1" t="s">
        <v>10</v>
      </c>
    </row>
    <row r="2" spans="1:10" x14ac:dyDescent="0.3">
      <c r="A2" t="s">
        <v>4</v>
      </c>
      <c r="B2" s="12">
        <f>HLOOKUP(A2,Élèves!B$2:F$3,2,0)</f>
        <v>387327908119</v>
      </c>
      <c r="C2" s="13" cm="1">
        <f t="array" aca="1" ref="C2" ca="1">SUMPRODUCT(SUMIF(INDIRECT("'"&amp;J$1:J$2&amp;"'!b2:b100"),B2,INDIRECT("'"&amp;J$1:J$2&amp;"'!a2:a100")))</f>
        <v>33</v>
      </c>
      <c r="D2" s="13" cm="1">
        <f t="array" aca="1" ref="D2" ca="1">SUMPRODUCT(COUNTIF(INDIRECT("'"&amp;J$1:J$2&amp;"'!b2:b100"),B2))</f>
        <v>4</v>
      </c>
      <c r="J2" t="s">
        <v>11</v>
      </c>
    </row>
    <row r="3" spans="1:10" x14ac:dyDescent="0.3">
      <c r="A3" t="s">
        <v>6</v>
      </c>
      <c r="B3" s="12">
        <f>HLOOKUP(A3,Élèves!B$2:F$3,2,0)</f>
        <v>4754985169052</v>
      </c>
      <c r="C3" s="13" cm="1">
        <f t="array" aca="1" ref="C3" ca="1">SUMPRODUCT(SUMIF(INDIRECT("'"&amp;J$1:J$2&amp;"'!b2:b100"),B3,INDIRECT("'"&amp;J$1:J$2&amp;"'!a2:a100")))</f>
        <v>10</v>
      </c>
      <c r="D3" s="13" cm="1">
        <f t="array" aca="1" ref="D3" ca="1">SUMPRODUCT(COUNTIF(INDIRECT("'"&amp;J$1:J$2&amp;"'!b2:b100"),B3))</f>
        <v>1</v>
      </c>
    </row>
    <row r="4" spans="1:10" x14ac:dyDescent="0.3">
      <c r="A4" t="s">
        <v>5</v>
      </c>
      <c r="B4" s="12">
        <f>HLOOKUP(A4,Élèves!B$2:F$3,2,0)</f>
        <v>4993477650972</v>
      </c>
      <c r="C4" s="13" cm="1">
        <f t="array" aca="1" ref="C4" ca="1">SUMPRODUCT(SUMIF(INDIRECT("'"&amp;J$1:J$2&amp;"'!b2:b100"),B4,INDIRECT("'"&amp;J$1:J$2&amp;"'!a2:a100")))</f>
        <v>77</v>
      </c>
      <c r="D4" s="13" cm="1">
        <f t="array" aca="1" ref="D4" ca="1">SUMPRODUCT(COUNTIF(INDIRECT("'"&amp;J$1:J$2&amp;"'!b2:b100"),B4))</f>
        <v>8</v>
      </c>
    </row>
    <row r="5" spans="1:10" x14ac:dyDescent="0.3">
      <c r="A5" t="s">
        <v>7</v>
      </c>
      <c r="B5" s="12">
        <f>HLOOKUP(A5,Élèves!B$2:F$3,2,0)</f>
        <v>4753252668060</v>
      </c>
      <c r="C5" s="13" cm="1">
        <f t="array" aca="1" ref="C5" ca="1">SUMPRODUCT(SUMIF(INDIRECT("'"&amp;J$1:J$2&amp;"'!b2:b100"),B5,INDIRECT("'"&amp;J$1:J$2&amp;"'!a2:a100")))</f>
        <v>57</v>
      </c>
      <c r="D5" s="13" cm="1">
        <f t="array" aca="1" ref="D5" ca="1">SUMPRODUCT(COUNTIF(INDIRECT("'"&amp;J$1:J$2&amp;"'!b2:b100"),B5))</f>
        <v>6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>
      <selection activeCell="D9" sqref="D9"/>
    </sheetView>
  </sheetViews>
  <sheetFormatPr baseColWidth="10" defaultRowHeight="14.4" x14ac:dyDescent="0.3"/>
  <cols>
    <col min="1" max="1" width="20.5546875" customWidth="1"/>
    <col min="2" max="2" width="17.88671875" customWidth="1"/>
    <col min="3" max="3" width="18" customWidth="1"/>
    <col min="4" max="4" width="18.109375" customWidth="1"/>
    <col min="5" max="5" width="18" customWidth="1"/>
    <col min="6" max="6" width="18.109375" customWidth="1"/>
  </cols>
  <sheetData>
    <row r="1" spans="1:6" ht="23.4" x14ac:dyDescent="0.3">
      <c r="A1" s="11" t="s">
        <v>1</v>
      </c>
      <c r="B1" s="11"/>
      <c r="C1" s="11"/>
      <c r="D1" s="11"/>
      <c r="E1" s="11"/>
      <c r="F1" s="11"/>
    </row>
    <row r="2" spans="1:6" ht="18" x14ac:dyDescent="0.35">
      <c r="A2" s="2" t="s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spans="1:6" ht="18" x14ac:dyDescent="0.35">
      <c r="A3" s="3" t="s">
        <v>2</v>
      </c>
      <c r="B3" s="4">
        <v>362176985800</v>
      </c>
      <c r="C3" s="5">
        <v>387327908119</v>
      </c>
      <c r="D3" s="6">
        <v>4993477650972</v>
      </c>
      <c r="E3" s="6">
        <v>4754985169052</v>
      </c>
      <c r="F3" s="6">
        <v>4753252668060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"/>
  <sheetViews>
    <sheetView workbookViewId="0">
      <selection activeCell="C23" sqref="C23"/>
    </sheetView>
  </sheetViews>
  <sheetFormatPr baseColWidth="10" defaultRowHeight="14.4" x14ac:dyDescent="0.3"/>
  <cols>
    <col min="2" max="2" width="18" customWidth="1"/>
  </cols>
  <sheetData>
    <row r="1" spans="1:2" x14ac:dyDescent="0.3">
      <c r="A1" s="7" t="s">
        <v>8</v>
      </c>
      <c r="B1" s="7" t="s">
        <v>9</v>
      </c>
    </row>
    <row r="2" spans="1:2" x14ac:dyDescent="0.3">
      <c r="A2" s="8">
        <v>10</v>
      </c>
      <c r="B2" s="6">
        <v>4753252668060</v>
      </c>
    </row>
    <row r="3" spans="1:2" x14ac:dyDescent="0.3">
      <c r="A3" s="8">
        <v>10</v>
      </c>
      <c r="B3" s="4">
        <v>362176985800</v>
      </c>
    </row>
    <row r="4" spans="1:2" x14ac:dyDescent="0.3">
      <c r="A4" s="8">
        <v>10</v>
      </c>
      <c r="B4" s="6">
        <v>4753252668060</v>
      </c>
    </row>
    <row r="5" spans="1:2" x14ac:dyDescent="0.3">
      <c r="A5" s="8">
        <v>10</v>
      </c>
      <c r="B5" s="6">
        <v>4993477650972</v>
      </c>
    </row>
    <row r="6" spans="1:2" x14ac:dyDescent="0.3">
      <c r="A6" s="8">
        <v>10</v>
      </c>
      <c r="B6" s="6">
        <v>4993477650972</v>
      </c>
    </row>
    <row r="7" spans="1:2" x14ac:dyDescent="0.3">
      <c r="A7" s="8">
        <v>9</v>
      </c>
      <c r="B7" s="5">
        <v>387327908119</v>
      </c>
    </row>
    <row r="8" spans="1:2" x14ac:dyDescent="0.3">
      <c r="A8" s="8">
        <v>10</v>
      </c>
      <c r="B8" s="6">
        <v>4754985169052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6"/>
  <sheetViews>
    <sheetView workbookViewId="0">
      <selection activeCell="E10" sqref="E10"/>
    </sheetView>
  </sheetViews>
  <sheetFormatPr baseColWidth="10" defaultRowHeight="14.4" x14ac:dyDescent="0.3"/>
  <cols>
    <col min="2" max="2" width="20.44140625" customWidth="1"/>
  </cols>
  <sheetData>
    <row r="1" spans="1:2" x14ac:dyDescent="0.3">
      <c r="A1" s="9" t="s">
        <v>8</v>
      </c>
      <c r="B1" s="9" t="s">
        <v>9</v>
      </c>
    </row>
    <row r="2" spans="1:2" x14ac:dyDescent="0.3">
      <c r="A2" s="10">
        <v>10</v>
      </c>
      <c r="B2" s="6">
        <v>4753252668060</v>
      </c>
    </row>
    <row r="3" spans="1:2" x14ac:dyDescent="0.3">
      <c r="A3" s="10">
        <v>10</v>
      </c>
      <c r="B3" s="4">
        <v>362176985800</v>
      </c>
    </row>
    <row r="4" spans="1:2" x14ac:dyDescent="0.3">
      <c r="A4" s="10">
        <v>10</v>
      </c>
      <c r="B4" s="6">
        <v>4753252668060</v>
      </c>
    </row>
    <row r="5" spans="1:2" x14ac:dyDescent="0.3">
      <c r="A5" s="10">
        <v>10</v>
      </c>
      <c r="B5" s="6">
        <v>4993477650972</v>
      </c>
    </row>
    <row r="6" spans="1:2" x14ac:dyDescent="0.3">
      <c r="A6" s="10">
        <v>10</v>
      </c>
      <c r="B6" s="6">
        <v>4993477650972</v>
      </c>
    </row>
    <row r="7" spans="1:2" x14ac:dyDescent="0.3">
      <c r="A7" s="10">
        <v>10</v>
      </c>
      <c r="B7" s="6">
        <v>4993477650972</v>
      </c>
    </row>
    <row r="8" spans="1:2" x14ac:dyDescent="0.3">
      <c r="A8" s="10">
        <v>10</v>
      </c>
      <c r="B8" s="4">
        <v>362176985800</v>
      </c>
    </row>
    <row r="9" spans="1:2" x14ac:dyDescent="0.3">
      <c r="A9" s="10">
        <v>10</v>
      </c>
      <c r="B9" s="5">
        <v>387327908119</v>
      </c>
    </row>
    <row r="10" spans="1:2" x14ac:dyDescent="0.3">
      <c r="A10" s="10">
        <v>10</v>
      </c>
      <c r="B10" s="5">
        <v>387327908119</v>
      </c>
    </row>
    <row r="11" spans="1:2" x14ac:dyDescent="0.3">
      <c r="A11" s="10">
        <v>4</v>
      </c>
      <c r="B11" s="5">
        <v>387327908119</v>
      </c>
    </row>
    <row r="12" spans="1:2" x14ac:dyDescent="0.3">
      <c r="A12" s="10">
        <v>10</v>
      </c>
      <c r="B12" s="6">
        <v>4753252668060</v>
      </c>
    </row>
    <row r="13" spans="1:2" x14ac:dyDescent="0.3">
      <c r="A13" s="10">
        <v>7</v>
      </c>
      <c r="B13" s="6">
        <v>4753252668060</v>
      </c>
    </row>
    <row r="14" spans="1:2" x14ac:dyDescent="0.3">
      <c r="A14" s="10">
        <v>8</v>
      </c>
      <c r="B14" s="6">
        <v>4993477650972</v>
      </c>
    </row>
    <row r="15" spans="1:2" x14ac:dyDescent="0.3">
      <c r="A15" s="10">
        <v>10</v>
      </c>
      <c r="B15" s="6">
        <v>4993477650972</v>
      </c>
    </row>
    <row r="16" spans="1:2" x14ac:dyDescent="0.3">
      <c r="A16" s="10">
        <v>9</v>
      </c>
      <c r="B16" s="6">
        <v>4993477650972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Résultats consolidés</vt:lpstr>
      <vt:lpstr>Élèves</vt:lpstr>
      <vt:lpstr>Notes jour 1</vt:lpstr>
      <vt:lpstr>Notes jour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2022-08-24T13:23:18Z</dcterms:created>
  <dcterms:modified xsi:type="dcterms:W3CDTF">2022-08-24T16:57:26Z</dcterms:modified>
</cp:coreProperties>
</file>