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11C9F26E-E82C-40DE-881B-F0360AAA74B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13" i="1" l="1" a="1"/>
  <c r="P13" i="1" s="1"/>
  <c r="P2" i="1" a="1"/>
  <c r="P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<sst xmlns="http://schemas.openxmlformats.org/spreadsheetml/2006/main" count="4" uniqueCount="4">
  <si>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A</t>
  </si>
  <si>
    <t>ICHTrev-TS (IME)
Identifiant 001565183</t>
  </si>
  <si>
    <t>B</t>
  </si>
  <si>
    <t>FM0ABE0000
Identifiant 010534796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</si>
</sst>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/>
      <right/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1" xfId="0" applyFont="1" applyBorder="1" applyAlignment="1">
      <alignment wrapText="1"/>
    </xf>
    <xf numFmtId="0" fontId="1" fillId="0" borderId="1" xfId="0" applyFont="1" applyBorder="1" applyAlignment="1">
      <alignment horizontal="right" vertical="top" wrapText="1"/>
    </xf>
    <xf numFmtId="0" fontId="1" fillId="0" borderId="1" xfId="0" applyFont="1" applyBorder="1" applyAlignment="1">
      <alignment horizontal="right" wrapText="1"/>
    </xf>
    <xf numFmtId="0" fontId="2" fillId="0" borderId="1" xfId="0" applyFont="1" applyBorder="1" applyAlignment="1">
      <alignment horizontal="right" wrapText="1"/>
    </xf>
    <xf numFmtId="0" fontId="0" fillId="2" borderId="0" xfId="0" applyFill="1"/>
    <xf numFmtId="0" fontId="4" fillId="0" borderId="1" xfId="0" applyFont="1" applyBorder="1" applyAlignment="1">
      <alignment wrapText="1"/>
    </xf>
    <xf numFmtId="0" fontId="4" fillId="0" borderId="1" xfId="0" applyFont="1" applyBorder="1" applyAlignment="1">
      <alignment vertical="top" wrapText="1"/>
    </xf>
    <xf numFmtId="0" fontId="3" fillId="0" borderId="2" xfId="1" applyBorder="1" applyAlignment="1">
      <alignment vertical="top" wrapText="1"/>
    </xf>
    <xf numFmtId="0" fontId="3" fillId="0" borderId="3" xfId="1" applyBorder="1" applyAlignment="1">
      <alignment vertical="top" wrapText="1"/>
    </xf>
    <xf numFmtId="0" fontId="3" fillId="0" borderId="4" xfId="1" applyBorder="1" applyAlignment="1">
      <alignment vertical="top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insee.fr/fr/statistiques/serie/010534796" TargetMode="External"/><Relationship Id="rId1" Type="http://schemas.openxmlformats.org/officeDocument/2006/relationships/hyperlink" Target="https://www.insee.fr/fr/statistiques/serie/00156518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0"/>
  <sheetViews>
    <sheetView tabSelected="1" workbookViewId="0">
      <selection activeCell="V16" sqref="V16"/>
    </sheetView>
  </sheetViews>
  <sheetFormatPr baseColWidth="10" defaultRowHeight="15" x14ac:dyDescent="0.25"/>
  <sheetData>
    <row r="1" spans="1:16" ht="28.9" customHeight="1" thickBot="1" x14ac:dyDescent="0.3">
      <c r="A1" s="6" t="s">
        <v>0</v>
      </c>
      <c r="B1" s="8" t="s">
        <v>1</v>
      </c>
      <c r="C1" s="9"/>
      <c r="D1" s="9"/>
      <c r="E1" s="9"/>
      <c r="F1" s="9"/>
      <c r="G1" s="9"/>
      <c r="H1" s="9"/>
      <c r="I1" s="9"/>
      <c r="J1" s="9"/>
      <c r="K1" s="9"/>
      <c r="L1" s="9"/>
      <c r="M1" s="10"/>
    </row>
    <row r="2" spans="1:16" ht="15.75" thickBot="1" x14ac:dyDescent="0.3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P2" s="5" cm="1">
        <f t="array" aca="1" ref="P2" ca="1">INDEX(B3:M11,SUMPRODUCT(MAX((B3:M11&lt;&gt;"")*(ROW(A3:A11))))-2,COUNT(OFFSET(B2:M2,SUMPRODUCT(MAX((B3:M11&lt;&gt;"")*(ROW(A3:A11))))-2,,)))</f>
        <v>130.4</v>
      </c>
    </row>
    <row r="3" spans="1:16" ht="15.75" thickBot="1" x14ac:dyDescent="0.3">
      <c r="A3" s="3">
        <v>2018</v>
      </c>
      <c r="B3" s="4">
        <v>120.2</v>
      </c>
      <c r="C3" s="4">
        <v>120.5</v>
      </c>
      <c r="D3" s="4">
        <v>120.8</v>
      </c>
      <c r="E3" s="4">
        <v>121</v>
      </c>
      <c r="F3" s="4">
        <v>121.4</v>
      </c>
      <c r="G3" s="4">
        <v>121.7</v>
      </c>
      <c r="H3" s="4">
        <v>122</v>
      </c>
      <c r="I3" s="4">
        <v>122.2</v>
      </c>
      <c r="J3" s="4">
        <v>123.3</v>
      </c>
      <c r="K3" s="4">
        <v>123</v>
      </c>
      <c r="L3" s="4">
        <v>122.7</v>
      </c>
      <c r="M3" s="4">
        <v>122.5</v>
      </c>
    </row>
    <row r="4" spans="1:16" ht="15.75" thickBot="1" x14ac:dyDescent="0.3">
      <c r="A4" s="3">
        <v>2019</v>
      </c>
      <c r="B4" s="4">
        <v>126.1</v>
      </c>
      <c r="C4" s="4">
        <v>126</v>
      </c>
      <c r="D4" s="4">
        <v>125.8</v>
      </c>
      <c r="E4" s="4">
        <v>125.6</v>
      </c>
      <c r="F4" s="4">
        <v>125.4</v>
      </c>
      <c r="G4" s="4">
        <v>125.3</v>
      </c>
      <c r="H4" s="4">
        <v>125</v>
      </c>
      <c r="I4" s="4">
        <v>124.8</v>
      </c>
      <c r="J4" s="4">
        <v>124.6</v>
      </c>
      <c r="K4" s="4">
        <v>124.3</v>
      </c>
      <c r="L4" s="4">
        <v>124</v>
      </c>
      <c r="M4" s="4">
        <v>123.7</v>
      </c>
    </row>
    <row r="5" spans="1:16" ht="15.75" thickBot="1" x14ac:dyDescent="0.3">
      <c r="A5" s="3">
        <v>2020</v>
      </c>
      <c r="B5" s="4">
        <v>128.30000000000001</v>
      </c>
      <c r="C5" s="4">
        <v>128</v>
      </c>
      <c r="D5" s="4">
        <v>127.8</v>
      </c>
      <c r="E5" s="4">
        <v>127.7</v>
      </c>
      <c r="F5" s="4">
        <v>127.6</v>
      </c>
      <c r="G5" s="4">
        <v>127.5</v>
      </c>
      <c r="H5" s="4">
        <v>127.4</v>
      </c>
      <c r="I5" s="4">
        <v>127</v>
      </c>
      <c r="J5" s="4">
        <v>126.6</v>
      </c>
      <c r="K5" s="4">
        <v>126.5</v>
      </c>
      <c r="L5" s="4">
        <v>126.4</v>
      </c>
      <c r="M5" s="4">
        <v>126.3</v>
      </c>
    </row>
    <row r="6" spans="1:16" ht="15.75" thickBot="1" x14ac:dyDescent="0.3">
      <c r="A6" s="3">
        <v>2021</v>
      </c>
      <c r="B6" s="4">
        <v>128.69999999999999</v>
      </c>
      <c r="C6" s="4">
        <v>128.5</v>
      </c>
      <c r="D6" s="4">
        <v>128.19999999999999</v>
      </c>
      <c r="E6" s="4">
        <v>128.4</v>
      </c>
      <c r="F6" s="4">
        <v>128.5</v>
      </c>
      <c r="G6" s="4">
        <v>128.69999999999999</v>
      </c>
      <c r="H6" s="4">
        <v>128.6</v>
      </c>
      <c r="I6" s="4">
        <v>128.5</v>
      </c>
      <c r="J6" s="4">
        <v>128.5</v>
      </c>
      <c r="K6" s="4">
        <v>128.80000000000001</v>
      </c>
      <c r="L6" s="4">
        <v>128.9</v>
      </c>
      <c r="M6" s="4">
        <v>129.1</v>
      </c>
    </row>
    <row r="7" spans="1:16" ht="15.75" thickBot="1" x14ac:dyDescent="0.3">
      <c r="A7" s="3">
        <v>2022</v>
      </c>
      <c r="B7" s="4">
        <v>129.19999999999999</v>
      </c>
      <c r="C7" s="4">
        <v>129.6</v>
      </c>
      <c r="D7" s="4">
        <v>130.1</v>
      </c>
      <c r="E7" s="4">
        <v>130.4</v>
      </c>
      <c r="F7" s="1"/>
      <c r="G7" s="1"/>
      <c r="H7" s="1"/>
      <c r="I7" s="1"/>
      <c r="J7" s="1"/>
      <c r="K7" s="1"/>
      <c r="L7" s="1"/>
      <c r="M7" s="1"/>
    </row>
    <row r="8" spans="1:16" ht="15.75" thickBot="1" x14ac:dyDescent="0.3">
      <c r="A8" s="3">
        <v>2023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</row>
    <row r="9" spans="1:16" ht="15.75" thickBot="1" x14ac:dyDescent="0.3">
      <c r="A9" s="3">
        <v>2024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</row>
    <row r="10" spans="1:16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</row>
    <row r="11" spans="1:16" ht="15.75" thickBot="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6" ht="28.9" customHeight="1" thickBot="1" x14ac:dyDescent="0.3">
      <c r="A12" s="7" t="s">
        <v>2</v>
      </c>
      <c r="B12" s="8" t="s">
        <v>3</v>
      </c>
      <c r="C12" s="9"/>
      <c r="D12" s="9"/>
      <c r="E12" s="9"/>
      <c r="F12" s="9"/>
      <c r="G12" s="9"/>
      <c r="H12" s="9"/>
      <c r="I12" s="9"/>
      <c r="J12" s="9"/>
      <c r="K12" s="9"/>
      <c r="L12" s="9"/>
      <c r="M12" s="10"/>
    </row>
    <row r="13" spans="1:16" ht="15.75" thickBot="1" x14ac:dyDescent="0.3">
      <c r="A13" s="1"/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2">
        <v>6</v>
      </c>
      <c r="H13" s="2">
        <v>7</v>
      </c>
      <c r="I13" s="2">
        <v>8</v>
      </c>
      <c r="J13" s="2">
        <v>9</v>
      </c>
      <c r="K13" s="2">
        <v>10</v>
      </c>
      <c r="L13" s="2">
        <v>11</v>
      </c>
      <c r="M13" s="2">
        <v>12</v>
      </c>
      <c r="P13" s="5" cm="1">
        <f t="array" aca="1" ref="P13" ca="1">INDEX(B14:M22,SUMPRODUCT(MAX((B14:M22&lt;&gt;"")*(ROW(A14:A22))))-ROW(),COUNT(OFFSET(B13:M13,SUMPRODUCT(MAX((B14:M22&lt;&gt;"")*(ROW(A14:A22))))-ROW(),,)))</f>
        <v>133.19999999999999</v>
      </c>
    </row>
    <row r="14" spans="1:16" ht="15.75" thickBot="1" x14ac:dyDescent="0.3">
      <c r="A14" s="3">
        <v>2018</v>
      </c>
      <c r="B14" s="4">
        <v>104.6</v>
      </c>
      <c r="C14" s="4">
        <v>105.7</v>
      </c>
      <c r="D14" s="4">
        <v>105.9</v>
      </c>
      <c r="E14" s="4">
        <v>105.6</v>
      </c>
      <c r="F14" s="4">
        <v>105.1</v>
      </c>
      <c r="G14" s="4">
        <v>104.7</v>
      </c>
      <c r="H14" s="4">
        <v>103.9</v>
      </c>
      <c r="I14" s="4">
        <v>103.5</v>
      </c>
      <c r="J14" s="4">
        <v>102.8</v>
      </c>
      <c r="K14" s="4">
        <v>103.2</v>
      </c>
      <c r="L14" s="4">
        <v>102.7</v>
      </c>
      <c r="M14" s="4">
        <v>102.4</v>
      </c>
    </row>
    <row r="15" spans="1:16" ht="15.75" thickBot="1" x14ac:dyDescent="0.3">
      <c r="A15" s="3">
        <v>2019</v>
      </c>
      <c r="B15" s="4">
        <v>104.8</v>
      </c>
      <c r="C15" s="4">
        <v>104.9</v>
      </c>
      <c r="D15" s="4">
        <v>104.4</v>
      </c>
      <c r="E15" s="4">
        <v>104.4</v>
      </c>
      <c r="F15" s="4">
        <v>104.4</v>
      </c>
      <c r="G15" s="4">
        <v>104.3</v>
      </c>
      <c r="H15" s="4">
        <v>103.9</v>
      </c>
      <c r="I15" s="4">
        <v>104.4</v>
      </c>
      <c r="J15" s="4">
        <v>104.9</v>
      </c>
      <c r="K15" s="4">
        <v>105</v>
      </c>
      <c r="L15" s="4">
        <v>105.1</v>
      </c>
      <c r="M15" s="4">
        <v>104.8</v>
      </c>
    </row>
    <row r="16" spans="1:16" ht="15.75" thickBot="1" x14ac:dyDescent="0.3">
      <c r="A16" s="3">
        <v>2020</v>
      </c>
      <c r="B16" s="4">
        <v>103.9</v>
      </c>
      <c r="C16" s="4">
        <v>102.7</v>
      </c>
      <c r="D16" s="4">
        <v>102.2</v>
      </c>
      <c r="E16" s="4">
        <v>102.3</v>
      </c>
      <c r="F16" s="4">
        <v>101.9</v>
      </c>
      <c r="G16" s="4">
        <v>101.8</v>
      </c>
      <c r="H16" s="4">
        <v>101.2</v>
      </c>
      <c r="I16" s="4">
        <v>100.5</v>
      </c>
      <c r="J16" s="4">
        <v>100.8</v>
      </c>
      <c r="K16" s="4">
        <v>102.7</v>
      </c>
      <c r="L16" s="4">
        <v>104.1</v>
      </c>
      <c r="M16" s="4">
        <v>104.7</v>
      </c>
    </row>
    <row r="17" spans="1:13" ht="15.75" thickBot="1" x14ac:dyDescent="0.3">
      <c r="A17" s="3">
        <v>2021</v>
      </c>
      <c r="B17" s="4">
        <v>111</v>
      </c>
      <c r="C17" s="4">
        <v>109.3</v>
      </c>
      <c r="D17" s="4">
        <v>107.9</v>
      </c>
      <c r="E17" s="4">
        <v>107.5</v>
      </c>
      <c r="F17" s="4">
        <v>107.3</v>
      </c>
      <c r="G17" s="4">
        <v>106.2</v>
      </c>
      <c r="H17" s="4">
        <v>105.2</v>
      </c>
      <c r="I17" s="4">
        <v>112.2</v>
      </c>
      <c r="J17" s="4">
        <v>114</v>
      </c>
      <c r="K17" s="4">
        <v>117.1</v>
      </c>
      <c r="L17" s="4">
        <v>119.9</v>
      </c>
      <c r="M17" s="4">
        <v>121.8</v>
      </c>
    </row>
    <row r="18" spans="1:13" ht="15.75" thickBot="1" x14ac:dyDescent="0.3">
      <c r="A18" s="3">
        <v>2022</v>
      </c>
      <c r="B18" s="4">
        <v>127.6</v>
      </c>
      <c r="C18" s="4">
        <v>127.7</v>
      </c>
      <c r="D18" s="4">
        <v>133.19999999999999</v>
      </c>
      <c r="E18" s="1"/>
      <c r="F18" s="1"/>
      <c r="G18" s="1"/>
      <c r="H18" s="1"/>
      <c r="I18" s="1"/>
      <c r="J18" s="1"/>
      <c r="K18" s="1"/>
      <c r="L18" s="1"/>
      <c r="M18" s="1"/>
    </row>
    <row r="19" spans="1:13" ht="15.75" thickBot="1" x14ac:dyDescent="0.3">
      <c r="A19" s="3">
        <v>2023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1:13" ht="15.75" thickBot="1" x14ac:dyDescent="0.3">
      <c r="A20" s="3">
        <v>2024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</sheetData>
  <mergeCells count="2">
    <mergeCell ref="B1:M1"/>
    <mergeCell ref="B12:M12"/>
  </mergeCells>
  <hyperlinks>
    <hyperlink ref="B1" r:id="rId1" display="https://www.insee.fr/fr/statistiques/serie/001565183" xr:uid="{00000000-0004-0000-0000-000000000000}"/>
    <hyperlink ref="B12" r:id="rId2" display="https://www.insee.fr/fr/statistiques/serie/010534796" xr:uid="{00000000-0004-0000-0000-000001000000}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MERCIER</dc:creator>
  <cp:lastModifiedBy>gilles</cp:lastModifiedBy>
  <dcterms:created xsi:type="dcterms:W3CDTF">2022-08-13T12:50:08Z</dcterms:created>
  <dcterms:modified xsi:type="dcterms:W3CDTF">2022-08-13T19:56:04Z</dcterms:modified>
</cp:coreProperties>
</file>