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11020"/>
  </bookViews>
  <sheets>
    <sheet name="Liste_deroulante" sheetId="2" r:id="rId1"/>
    <sheet name="choix" sheetId="1" r:id="rId2"/>
  </sheets>
  <definedNames>
    <definedName name="classement">OFFSET(choix!$H$2,,,COUNTIF(choix!$H:$H,"&gt;&lt;"))</definedName>
    <definedName name="classementniveau">OFFSET(classement,,2,)</definedName>
    <definedName name="classementref">OFFSET(classement,,1,)</definedName>
    <definedName name="dept1">choix!$I$1</definedName>
    <definedName name="equip">OFFSET(choix!$A$2,,,COUNTIF(choix!$A:$A,"&gt;&lt;")-1)</definedName>
    <definedName name="liste1">OFFSET(choix!$M$2,,,COUNTIF(choix!$M:$M,"&gt;&lt;"))</definedName>
    <definedName name="niveau">OFFSET(equip,,2,)</definedName>
    <definedName name="poids">OFFSET(equip,,3,)</definedName>
    <definedName name="reference">OFFSET(equip,,1,)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2" i="1" a="1"/>
  <c r="M2" s="1"/>
  <c r="M3" s="1" a="1"/>
  <c r="M3" s="1"/>
  <c r="H3" a="1"/>
  <c r="H3" s="1"/>
  <c r="H4" a="1"/>
  <c r="H4" s="1"/>
  <c r="H5" a="1"/>
  <c r="H5" s="1"/>
  <c r="H6" a="1"/>
  <c r="H6" s="1"/>
  <c r="H7" a="1"/>
  <c r="H7" s="1"/>
  <c r="H8" a="1"/>
  <c r="H8" s="1"/>
  <c r="H9" a="1"/>
  <c r="H9" s="1"/>
  <c r="H10" a="1"/>
  <c r="H10" s="1"/>
  <c r="H11" a="1"/>
  <c r="H11" s="1"/>
  <c r="H12" a="1"/>
  <c r="H12" s="1"/>
  <c r="H13" a="1"/>
  <c r="H13" s="1"/>
  <c r="H14" a="1"/>
  <c r="H14" s="1"/>
  <c r="H15" a="1"/>
  <c r="H15" s="1"/>
  <c r="H16" a="1"/>
  <c r="H16" s="1"/>
  <c r="H17" a="1"/>
  <c r="H17" s="1"/>
  <c r="H2" a="1"/>
  <c r="H2" s="1"/>
  <c r="I2" s="1" a="1"/>
  <c r="I2" s="1"/>
  <c r="M4" l="1" a="1"/>
  <c r="M4" s="1"/>
  <c r="J17" a="1"/>
  <c r="J17" s="1"/>
  <c r="J2" a="1"/>
  <c r="J2" s="1"/>
  <c r="K2" s="1" a="1"/>
  <c r="K2" s="1"/>
  <c r="I15" a="1"/>
  <c r="I15" s="1"/>
  <c r="I13" a="1"/>
  <c r="I13" s="1"/>
  <c r="I11" a="1"/>
  <c r="I11" s="1"/>
  <c r="I9" a="1"/>
  <c r="I9" s="1"/>
  <c r="I7" a="1"/>
  <c r="I7" s="1"/>
  <c r="I5" a="1"/>
  <c r="I5" s="1"/>
  <c r="I3" a="1"/>
  <c r="I3" s="1"/>
  <c r="J3" s="1" a="1"/>
  <c r="J3" s="1"/>
  <c r="I16" a="1"/>
  <c r="I16" s="1"/>
  <c r="I14" a="1"/>
  <c r="I14" s="1"/>
  <c r="I12" a="1"/>
  <c r="I12" s="1"/>
  <c r="I10" a="1"/>
  <c r="I10" s="1"/>
  <c r="I8" a="1"/>
  <c r="I8" s="1"/>
  <c r="I6" a="1"/>
  <c r="I6" s="1"/>
  <c r="I4" a="1"/>
  <c r="I4" s="1"/>
  <c r="J4" s="1" a="1"/>
  <c r="J4" s="1"/>
  <c r="I17" a="1"/>
  <c r="I17" s="1"/>
  <c r="J15" a="1"/>
  <c r="J15" s="1"/>
  <c r="J13" a="1"/>
  <c r="J13" s="1"/>
  <c r="J11" a="1"/>
  <c r="J11" s="1"/>
  <c r="J9" a="1"/>
  <c r="J9" s="1"/>
  <c r="J7" a="1"/>
  <c r="J7" s="1"/>
  <c r="J16" a="1"/>
  <c r="J16" s="1"/>
  <c r="J14" a="1"/>
  <c r="J14" s="1"/>
  <c r="J12" a="1"/>
  <c r="J12" s="1"/>
  <c r="J10" a="1"/>
  <c r="J10" s="1"/>
  <c r="J8" a="1"/>
  <c r="J8" s="1"/>
  <c r="M5" l="1" a="1"/>
  <c r="M5" s="1"/>
  <c r="M6" s="1" a="1"/>
  <c r="M6" s="1"/>
  <c r="J6" a="1"/>
  <c r="J6" s="1"/>
  <c r="K4" a="1"/>
  <c r="K4" s="1"/>
  <c r="K3" a="1"/>
  <c r="K3" s="1"/>
  <c r="J5" a="1"/>
  <c r="J5" s="1"/>
  <c r="K5" s="1" a="1"/>
  <c r="K5" s="1"/>
  <c r="M7" l="1" a="1"/>
  <c r="M7" s="1"/>
  <c r="K6" a="1"/>
  <c r="K6" s="1"/>
  <c r="K13" a="1"/>
  <c r="K13" s="1"/>
  <c r="K16" a="1"/>
  <c r="K16" s="1"/>
  <c r="K8" a="1"/>
  <c r="K8" s="1"/>
  <c r="K11" a="1"/>
  <c r="K11" s="1"/>
  <c r="K14" a="1"/>
  <c r="K14" s="1"/>
  <c r="K17" a="1"/>
  <c r="K17" s="1"/>
  <c r="K9" a="1"/>
  <c r="K9" s="1"/>
  <c r="K12" a="1"/>
  <c r="K12" s="1"/>
  <c r="K15" a="1"/>
  <c r="K15" s="1"/>
  <c r="K7" a="1"/>
  <c r="K7" s="1"/>
  <c r="K10" a="1"/>
  <c r="K10" s="1"/>
  <c r="M8" l="1" a="1"/>
  <c r="M8" s="1"/>
  <c r="M9" s="1" a="1"/>
  <c r="M9" s="1"/>
  <c r="M10" l="1" a="1"/>
  <c r="M10" s="1"/>
  <c r="M11" s="1" a="1"/>
  <c r="M11" s="1"/>
  <c r="M12" s="1" a="1"/>
  <c r="M12" s="1"/>
  <c r="M13" l="1" a="1"/>
  <c r="M13" s="1"/>
  <c r="M14" s="1" a="1"/>
  <c r="M14" s="1"/>
  <c r="M15" s="1" a="1"/>
  <c r="M15" s="1"/>
  <c r="M16" s="1" a="1"/>
  <c r="M16" s="1"/>
  <c r="M17" s="1" a="1"/>
  <c r="M17" s="1"/>
</calcChain>
</file>

<file path=xl/sharedStrings.xml><?xml version="1.0" encoding="utf-8"?>
<sst xmlns="http://schemas.openxmlformats.org/spreadsheetml/2006/main" count="32" uniqueCount="14">
  <si>
    <t>Equipement1</t>
  </si>
  <si>
    <t>Reference 1</t>
  </si>
  <si>
    <t>Reference2</t>
  </si>
  <si>
    <t>Niveau1</t>
  </si>
  <si>
    <t>Niveau2</t>
  </si>
  <si>
    <t>Equipement4</t>
  </si>
  <si>
    <t>Reference6</t>
  </si>
  <si>
    <t>Equipement</t>
  </si>
  <si>
    <t>Reference</t>
  </si>
  <si>
    <t>Niveau</t>
  </si>
  <si>
    <t>Poids</t>
  </si>
  <si>
    <t>dept1</t>
  </si>
  <si>
    <t>voir  dans le gestionnaire de nom</t>
  </si>
  <si>
    <t xml:space="preserve">et dans le données validation de chaque cel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</si>
</sst>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381000</xdr:colOff>
      <xdr:row>0</xdr:row>
      <xdr:rowOff>133350</xdr:rowOff>
    </xdr:from>
    <xdr:to>
      <xdr:col>13</xdr:col>
      <xdr:colOff>209550</xdr:colOff>
      <xdr:row>18</xdr:row>
      <xdr:rowOff>82550</xdr:rowOff>
    </xdr:to>
    <xdr:sp macro="" textlink="">
      <xdr:nvSpPr>
        <xdr:cNvPr id="3" name="ZoneTexte 2"/>
        <xdr:cNvSpPr txBox="1"/>
      </xdr:nvSpPr>
      <xdr:spPr>
        <a:xfrm>
          <a:off x="5086350" y="133350"/>
          <a:ext cx="6070600" cy="3263900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fr-FR" sz="1100"/>
        </a:p>
      </xdr:txBody>
    </xdr:sp>
    <xdr:clientData/>
  </xdr:twoCellAnchor>
  <xdr:twoCellAnchor>
    <xdr:from>
      <xdr:col>7</xdr:col>
      <xdr:colOff>349250</xdr:colOff>
      <xdr:row>10</xdr:row>
      <xdr:rowOff>158750</xdr:rowOff>
    </xdr:from>
    <xdr:to>
      <xdr:col>10</xdr:col>
      <xdr:colOff>361950</xdr:colOff>
      <xdr:row>13</xdr:row>
      <xdr:rowOff>19050</xdr:rowOff>
    </xdr:to>
    <xdr:sp macro="" textlink="">
      <xdr:nvSpPr>
        <xdr:cNvPr id="4" name="ZoneTexte 3"/>
        <xdr:cNvSpPr txBox="1"/>
      </xdr:nvSpPr>
      <xdr:spPr>
        <a:xfrm>
          <a:off x="5816600" y="2000250"/>
          <a:ext cx="3136900" cy="412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400" b="1">
              <a:solidFill>
                <a:srgbClr val="FF0000"/>
              </a:solidFill>
            </a:rPr>
            <a:t>ne</a:t>
          </a:r>
          <a:r>
            <a:rPr lang="fr-FR" sz="1400" b="1" baseline="0">
              <a:solidFill>
                <a:srgbClr val="FF0000"/>
              </a:solidFill>
            </a:rPr>
            <a:t> surtout rien saisir  la dedans</a:t>
          </a:r>
          <a:endParaRPr lang="fr-FR" sz="1400" b="1">
            <a:solidFill>
              <a:srgbClr val="FF0000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D11" totalsRowShown="0">
  <autoFilter ref="A1:D11"/>
  <tableColumns count="4">
    <tableColumn id="1" name="Equipement"/>
    <tableColumn id="2" name="Reference"/>
    <tableColumn id="3" name="Niveau"/>
    <tableColumn id="4" name="Poid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8"/>
  <sheetViews>
    <sheetView tabSelected="1" workbookViewId="0">
      <selection activeCell="I11" sqref="I11"/>
    </sheetView>
  </sheetViews>
  <sheetFormatPr baseColWidth="10" defaultRowHeight="14.5"/>
  <cols>
    <col min="1" max="1" width="14.1796875" bestFit="1" customWidth="1"/>
    <col min="2" max="2" width="12.453125" bestFit="1" customWidth="1"/>
    <col min="3" max="3" width="14.26953125" customWidth="1"/>
    <col min="4" max="4" width="11.54296875" customWidth="1"/>
  </cols>
  <sheetData>
    <row r="1" spans="1:8">
      <c r="A1" t="s">
        <v>7</v>
      </c>
      <c r="B1" t="s">
        <v>8</v>
      </c>
      <c r="C1" t="s">
        <v>9</v>
      </c>
      <c r="D1" t="s">
        <v>10</v>
      </c>
    </row>
    <row r="2" spans="1:8">
      <c r="A2" t="s">
        <v>0</v>
      </c>
      <c r="B2" t="s">
        <v>1</v>
      </c>
      <c r="C2" t="s">
        <v>3</v>
      </c>
      <c r="D2">
        <v>2</v>
      </c>
    </row>
    <row r="4" spans="1:8">
      <c r="H4" t="s">
        <v>12</v>
      </c>
    </row>
    <row r="6" spans="1:8">
      <c r="H6" t="s">
        <v>13</v>
      </c>
    </row>
    <row r="8" spans="1:8">
      <c r="A8" t="s">
        <v>5</v>
      </c>
      <c r="B8" t="s">
        <v>6</v>
      </c>
      <c r="C8" t="s">
        <v>3</v>
      </c>
      <c r="D8">
        <v>15</v>
      </c>
    </row>
  </sheetData>
  <dataValidations count="4">
    <dataValidation type="list" allowBlank="1" showInputMessage="1" showErrorMessage="1" sqref="A2:A10">
      <formula1>liste1</formula1>
    </dataValidation>
    <dataValidation type="list" allowBlank="1" showInputMessage="1" showErrorMessage="1" sqref="B2:B11">
      <formula1>OFFSET(dept1,MATCH(A2,classement,0),,COUNTIF(classement,A2))</formula1>
    </dataValidation>
    <dataValidation type="list" allowBlank="1" showInputMessage="1" showErrorMessage="1" sqref="C2:C11">
      <formula1>OFFSET(dept1,MATCH(B2,IF(classement=A2,classementref,""),0),1,SUMPRODUCT(--(classement&amp;classementref=A2&amp;B2)))</formula1>
    </dataValidation>
    <dataValidation type="list" allowBlank="1" showInputMessage="1" showErrorMessage="1" sqref="D2:D11">
      <formula1>OFFSET(dept1,MATCH(B2&amp;C2,IF(classement=A2,classementref&amp;classementniveau,""),0),2,SUMPRODUCT(--(classement&amp;classementref&amp;classementniveau=A2&amp;B2&amp;C2)))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:M28"/>
  <sheetViews>
    <sheetView workbookViewId="0">
      <selection activeCell="F8" sqref="F8"/>
    </sheetView>
  </sheetViews>
  <sheetFormatPr baseColWidth="10" defaultRowHeight="14.5"/>
  <cols>
    <col min="1" max="1" width="12.81640625" bestFit="1" customWidth="1"/>
    <col min="8" max="8" width="17.7265625" customWidth="1"/>
    <col min="9" max="9" width="16.08984375" customWidth="1"/>
    <col min="13" max="13" width="11.90625" customWidth="1"/>
  </cols>
  <sheetData>
    <row r="1" spans="1:13">
      <c r="A1" s="3" t="s">
        <v>7</v>
      </c>
      <c r="B1" s="3" t="s">
        <v>8</v>
      </c>
      <c r="C1" s="3" t="s">
        <v>9</v>
      </c>
      <c r="D1" s="3" t="s">
        <v>10</v>
      </c>
      <c r="I1" s="4" t="s">
        <v>11</v>
      </c>
    </row>
    <row r="2" spans="1:13">
      <c r="A2" s="2" t="s">
        <v>0</v>
      </c>
      <c r="B2" s="2" t="s">
        <v>1</v>
      </c>
      <c r="C2" s="2" t="s">
        <v>4</v>
      </c>
      <c r="D2" s="2">
        <v>50</v>
      </c>
      <c r="H2" s="1" t="str">
        <f t="array" aca="1" ref="H2" ca="1">IFERROR(INDEX(equip,MATCH(SMALL(COUNTIF(equip,"&lt;"&amp;equip),ROW(A1)),COUNTIF(equip,"&lt;"&amp;equip),0)),"")</f>
        <v>Equipement1</v>
      </c>
      <c r="I2" s="1" t="str">
        <f t="array" aca="1" ref="I2" ca="1">IFERROR(INDEX(reference,MATCH(SMALL(IF(equip=$H2,COUNTIF(reference,"&lt;"&amp;reference),""),COUNTIF($H$2:$H2,$H2)),IF(equip=$H2,COUNTIF(reference,"&lt;"&amp;reference),""),0)),"")</f>
        <v>Reference 1</v>
      </c>
      <c r="J2" s="1" t="str">
        <f t="array" aca="1" ref="J2" ca="1">IFERROR(INDEX(niveau,SMALL(IF((equip=$H2)*(reference=I2),ROW(equip)-1,""),SUMPRODUCT((H$2:H2=H2)*(I$2:I2=I2)))),"")</f>
        <v>Niveau2</v>
      </c>
      <c r="K2" s="1">
        <f t="array" aca="1" ref="K2" ca="1">IFERROR(INDEX(poids,SMALL(IF((equip=$H2)*(reference=I2)*(niveau=J2),ROW(equip)-1,""),SUMPRODUCT(--(H$2:H2&amp;I$2:I2&amp;J$2:J2=H2&amp;I2&amp;J2)))),"")</f>
        <v>50</v>
      </c>
      <c r="M2" t="str">
        <f t="array" aca="1" ref="M2" ca="1">OFFSET(A$1,MATCH(0,COUNTIF(M$1:M1,equip),0),)</f>
        <v>Equipement1</v>
      </c>
    </row>
    <row r="3" spans="1:13">
      <c r="A3" s="2" t="s">
        <v>5</v>
      </c>
      <c r="B3" s="2" t="s">
        <v>6</v>
      </c>
      <c r="C3" s="2" t="s">
        <v>3</v>
      </c>
      <c r="D3" s="2">
        <v>10</v>
      </c>
      <c r="H3" s="1" t="str">
        <f t="array" aca="1" ref="H3" ca="1">IFERROR(INDEX(equip,MATCH(SMALL(COUNTIF(equip,"&lt;"&amp;equip),ROW(A2)),COUNTIF(equip,"&lt;"&amp;equip),0)),"")</f>
        <v>Equipement1</v>
      </c>
      <c r="I3" s="1" t="str">
        <f t="array" aca="1" ref="I3" ca="1">IFERROR(INDEX(reference,MATCH(SMALL(IF(equip=$H3,COUNTIF(reference,"&lt;"&amp;reference),""),COUNTIF($H$2:$H3,$H3)),IF(equip=$H3,COUNTIF(reference,"&lt;"&amp;reference),""),0)),"")</f>
        <v>Reference 1</v>
      </c>
      <c r="J3" s="1" t="str">
        <f t="array" aca="1" ref="J3" ca="1">IFERROR(INDEX(niveau,SMALL(IF((equip=$H3)*(reference=I3),ROW(equip)-1,""),SUMPRODUCT((H$2:H3=H3)*(I$2:I3=I3)))),"")</f>
        <v>Niveau1</v>
      </c>
      <c r="K3" s="1">
        <f t="array" aca="1" ref="K3" ca="1">IFERROR(INDEX(poids,SMALL(IF((equip=$H3)*(reference=I3)*(niveau=J3),ROW(equip)-1,""),SUMPRODUCT(--(H$2:H3&amp;I$2:I3&amp;J$2:J3=H3&amp;I3&amp;J3)))),"")</f>
        <v>2</v>
      </c>
      <c r="M3" t="str">
        <f t="array" aca="1" ref="M3" ca="1">OFFSET(A$1,MATCH(0,COUNTIF(M$1:M2,equip),0),)</f>
        <v>Equipement4</v>
      </c>
    </row>
    <row r="4" spans="1:13">
      <c r="A4" s="2" t="s">
        <v>0</v>
      </c>
      <c r="B4" s="2" t="s">
        <v>2</v>
      </c>
      <c r="C4" s="2" t="s">
        <v>3</v>
      </c>
      <c r="D4" s="2">
        <v>5</v>
      </c>
      <c r="H4" s="1" t="str">
        <f t="array" aca="1" ref="H4" ca="1">IFERROR(INDEX(equip,MATCH(SMALL(COUNTIF(equip,"&lt;"&amp;equip),ROW(A3)),COUNTIF(equip,"&lt;"&amp;equip),0)),"")</f>
        <v>Equipement1</v>
      </c>
      <c r="I4" s="1" t="str">
        <f t="array" aca="1" ref="I4" ca="1">IFERROR(INDEX(reference,MATCH(SMALL(IF(equip=$H4,COUNTIF(reference,"&lt;"&amp;reference),""),COUNTIF($H$2:$H4,$H4)),IF(equip=$H4,COUNTIF(reference,"&lt;"&amp;reference),""),0)),"")</f>
        <v>Reference2</v>
      </c>
      <c r="J4" s="1" t="str">
        <f t="array" aca="1" ref="J4" ca="1">IFERROR(INDEX(niveau,SMALL(IF((equip=$H4)*(reference=I4),ROW(equip)-1,""),SUMPRODUCT((H$2:H4=H4)*(I$2:I4=I4)))),"")</f>
        <v>Niveau1</v>
      </c>
      <c r="K4" s="1">
        <f t="array" aca="1" ref="K4" ca="1">IFERROR(INDEX(poids,SMALL(IF((equip=$H4)*(reference=I4)*(niveau=J4),ROW(equip)-1,""),SUMPRODUCT(--(H$2:H4&amp;I$2:I4&amp;J$2:J4=H4&amp;I4&amp;J4)))),"")</f>
        <v>5</v>
      </c>
      <c r="M4" t="e">
        <f t="array" aca="1" ref="M4" ca="1">OFFSET(A$1,MATCH(0,COUNTIF(M$1:M3,equip),0),)</f>
        <v>#N/A</v>
      </c>
    </row>
    <row r="5" spans="1:13">
      <c r="A5" s="2" t="s">
        <v>5</v>
      </c>
      <c r="B5" s="2" t="s">
        <v>6</v>
      </c>
      <c r="C5" s="2" t="s">
        <v>3</v>
      </c>
      <c r="D5" s="2">
        <v>15</v>
      </c>
      <c r="H5" s="1" t="str">
        <f t="array" aca="1" ref="H5" ca="1">IFERROR(INDEX(equip,MATCH(SMALL(COUNTIF(equip,"&lt;"&amp;equip),ROW(A4)),COUNTIF(equip,"&lt;"&amp;equip),0)),"")</f>
        <v>Equipement4</v>
      </c>
      <c r="I5" s="1" t="str">
        <f t="array" aca="1" ref="I5" ca="1">IFERROR(INDEX(reference,MATCH(SMALL(IF(equip=$H5,COUNTIF(reference,"&lt;"&amp;reference),""),COUNTIF($H$2:$H5,$H5)),IF(equip=$H5,COUNTIF(reference,"&lt;"&amp;reference),""),0)),"")</f>
        <v>Reference6</v>
      </c>
      <c r="J5" s="1" t="str">
        <f t="array" aca="1" ref="J5" ca="1">IFERROR(INDEX(niveau,SMALL(IF((equip=$H5)*(reference=I5),ROW(equip)-1,""),SUMPRODUCT((H$2:H5=H5)*(I$2:I5=I5)))),"")</f>
        <v>Niveau1</v>
      </c>
      <c r="K5" s="1">
        <f t="array" aca="1" ref="K5" ca="1">IFERROR(INDEX(poids,SMALL(IF((equip=$H5)*(reference=I5)*(niveau=J5),ROW(equip)-1,""),SUMPRODUCT(--(H$2:H5&amp;I$2:I5&amp;J$2:J5=H5&amp;I5&amp;J5)))),"")</f>
        <v>10</v>
      </c>
      <c r="M5" t="e">
        <f t="array" aca="1" ref="M5" ca="1">OFFSET(A$1,MATCH(0,COUNTIF(M$1:M4,equip),0),)</f>
        <v>#N/A</v>
      </c>
    </row>
    <row r="6" spans="1:13">
      <c r="A6" s="2" t="s">
        <v>0</v>
      </c>
      <c r="B6" s="2" t="s">
        <v>1</v>
      </c>
      <c r="C6" s="2" t="s">
        <v>3</v>
      </c>
      <c r="D6" s="2">
        <v>2</v>
      </c>
      <c r="H6" s="1" t="str">
        <f t="array" aca="1" ref="H6" ca="1">IFERROR(INDEX(equip,MATCH(SMALL(COUNTIF(equip,"&lt;"&amp;equip),ROW(A5)),COUNTIF(equip,"&lt;"&amp;equip),0)),"")</f>
        <v>Equipement4</v>
      </c>
      <c r="I6" s="1" t="str">
        <f t="array" aca="1" ref="I6" ca="1">IFERROR(INDEX(reference,MATCH(SMALL(IF(equip=$H6,COUNTIF(reference,"&lt;"&amp;reference),""),COUNTIF($H$2:$H6,$H6)),IF(equip=$H6,COUNTIF(reference,"&lt;"&amp;reference),""),0)),"")</f>
        <v>Reference6</v>
      </c>
      <c r="J6" s="1" t="str">
        <f t="array" aca="1" ref="J6" ca="1">IFERROR(INDEX(niveau,SMALL(IF((equip=$H6)*(reference=I6),ROW(equip)-1,""),SUMPRODUCT((H$2:H6=H6)*(I$2:I6=I6)))),"")</f>
        <v>Niveau1</v>
      </c>
      <c r="K6" s="1">
        <f t="array" aca="1" ref="K6" ca="1">IFERROR(INDEX(poids,SMALL(IF((equip=$H6)*(reference=I6)*(niveau=J6),ROW(equip)-1,""),SUMPRODUCT(--(H$2:H6&amp;I$2:I6&amp;J$2:J6=H6&amp;I6&amp;J6)))),"")</f>
        <v>15</v>
      </c>
      <c r="M6" t="e">
        <f t="array" aca="1" ref="M6" ca="1">OFFSET(A$1,MATCH(0,COUNTIF(M$1:M5,equip),0),)</f>
        <v>#N/A</v>
      </c>
    </row>
    <row r="7" spans="1:13">
      <c r="A7" s="1"/>
      <c r="B7" s="1"/>
      <c r="C7" s="1"/>
      <c r="D7" s="1"/>
      <c r="H7" s="1" t="str">
        <f t="array" aca="1" ref="H7" ca="1">IFERROR(INDEX(equip,MATCH(SMALL(COUNTIF(equip,"&lt;"&amp;equip),ROW(A6)),COUNTIF(equip,"&lt;"&amp;equip),0)),"")</f>
        <v/>
      </c>
      <c r="I7" s="1" t="str">
        <f t="array" aca="1" ref="I7" ca="1">IFERROR(INDEX(reference,MATCH(SMALL(IF(equip=$H7,COUNTIF(reference,"&lt;"&amp;reference),""),COUNTIF($H$2:$H7,$H7)),IF(equip=$H7,COUNTIF(reference,"&lt;"&amp;reference),""),0)),"")</f>
        <v/>
      </c>
      <c r="J7" s="1" t="str">
        <f t="array" aca="1" ref="J7" ca="1">IFERROR(INDEX(niveau,SMALL(IF(equip=$H7,ROW(equip)-1,""),COUNTIF($H$2:$H7,$H7))),"")</f>
        <v/>
      </c>
      <c r="K7" s="1" t="str">
        <f t="array" aca="1" ref="K7" ca="1">IFERROR(INDEX(poids,SMALL(IF((equip=$H7)*(reference=I7)*(niveau=J7),ROW(equip)-1,""),SUMPRODUCT(--(H$2:H7&amp;I$2:I7&amp;J$2:J7=H7&amp;I7&amp;J7)))),"")</f>
        <v/>
      </c>
      <c r="M7" t="e">
        <f t="array" aca="1" ref="M7" ca="1">OFFSET(A$1,MATCH(0,COUNTIF(M$1:M6,equip),0),)</f>
        <v>#N/A</v>
      </c>
    </row>
    <row r="8" spans="1:13">
      <c r="A8" s="1"/>
      <c r="B8" s="1"/>
      <c r="C8" s="1"/>
      <c r="D8" s="1"/>
      <c r="H8" s="1" t="str">
        <f t="array" aca="1" ref="H8" ca="1">IFERROR(INDEX(equip,MATCH(SMALL(COUNTIF(equip,"&lt;"&amp;equip),ROW(A7)),COUNTIF(equip,"&lt;"&amp;equip),0)),"")</f>
        <v/>
      </c>
      <c r="I8" s="1" t="str">
        <f t="array" aca="1" ref="I8" ca="1">IFERROR(INDEX(reference,MATCH(SMALL(IF(equip=$H8,COUNTIF(reference,"&lt;"&amp;reference),""),COUNTIF($H$2:$H8,$H8)),IF(equip=$H8,COUNTIF(reference,"&lt;"&amp;reference),""),0)),"")</f>
        <v/>
      </c>
      <c r="J8" s="1" t="str">
        <f t="array" aca="1" ref="J8" ca="1">IFERROR(INDEX(niveau,SMALL(IF(equip=$H8,ROW(equip)-1,""),COUNTIF($H$2:$H8,$H8))),"")</f>
        <v/>
      </c>
      <c r="K8" s="1" t="str">
        <f t="array" aca="1" ref="K8" ca="1">IFERROR(INDEX(poids,SMALL(IF((equip=$H8)*(reference=I8)*(niveau=J8),ROW(equip)-1,""),SUMPRODUCT(--(H$2:H8&amp;I$2:I8&amp;J$2:J8=H8&amp;I8&amp;J8)))),"")</f>
        <v/>
      </c>
      <c r="M8" t="e">
        <f t="array" aca="1" ref="M8" ca="1">OFFSET(A$1,MATCH(0,COUNTIF(M$1:M7,equip),0),)</f>
        <v>#N/A</v>
      </c>
    </row>
    <row r="9" spans="1:13">
      <c r="A9" s="1"/>
      <c r="B9" s="1"/>
      <c r="C9" s="1"/>
      <c r="D9" s="1"/>
      <c r="H9" s="1" t="str">
        <f t="array" aca="1" ref="H9" ca="1">IFERROR(INDEX(equip,MATCH(SMALL(COUNTIF(equip,"&lt;"&amp;equip),ROW(A8)),COUNTIF(equip,"&lt;"&amp;equip),0)),"")</f>
        <v/>
      </c>
      <c r="I9" s="1" t="str">
        <f t="array" aca="1" ref="I9" ca="1">IFERROR(INDEX(reference,MATCH(SMALL(IF(equip=$H9,COUNTIF(reference,"&lt;"&amp;reference),""),COUNTIF($H$2:$H9,$H9)),IF(equip=$H9,COUNTIF(reference,"&lt;"&amp;reference),""),0)),"")</f>
        <v/>
      </c>
      <c r="J9" s="1" t="str">
        <f t="array" aca="1" ref="J9" ca="1">IFERROR(INDEX(niveau,SMALL(IF(equip=$H9,ROW(equip)-1,""),COUNTIF($H$2:$H9,$H9))),"")</f>
        <v/>
      </c>
      <c r="K9" s="1" t="str">
        <f t="array" aca="1" ref="K9" ca="1">IFERROR(INDEX(poids,SMALL(IF((equip=$H9)*(reference=I9)*(niveau=J9),ROW(equip)-1,""),SUMPRODUCT(--(H$2:H9&amp;I$2:I9&amp;J$2:J9=H9&amp;I9&amp;J9)))),"")</f>
        <v/>
      </c>
      <c r="M9" t="e">
        <f t="array" aca="1" ref="M9" ca="1">OFFSET(A$1,MATCH(0,COUNTIF(M$1:M8,equip),0),)</f>
        <v>#N/A</v>
      </c>
    </row>
    <row r="10" spans="1:13">
      <c r="A10" s="1"/>
      <c r="B10" s="1"/>
      <c r="C10" s="1"/>
      <c r="D10" s="1"/>
      <c r="H10" s="1" t="str">
        <f t="array" aca="1" ref="H10" ca="1">IFERROR(INDEX(equip,MATCH(SMALL(COUNTIF(equip,"&lt;"&amp;equip),ROW(A9)),COUNTIF(equip,"&lt;"&amp;equip),0)),"")</f>
        <v/>
      </c>
      <c r="I10" s="1" t="str">
        <f t="array" aca="1" ref="I10" ca="1">IFERROR(INDEX(reference,MATCH(SMALL(IF(equip=$H10,COUNTIF(reference,"&lt;"&amp;reference),""),COUNTIF($H$2:$H10,$H10)),IF(equip=$H10,COUNTIF(reference,"&lt;"&amp;reference),""),0)),"")</f>
        <v/>
      </c>
      <c r="J10" s="1" t="str">
        <f t="array" aca="1" ref="J10" ca="1">IFERROR(INDEX(niveau,SMALL(IF(equip=$H10,ROW(equip)-1,""),COUNTIF($H$2:$H10,$H10))),"")</f>
        <v/>
      </c>
      <c r="K10" s="1" t="str">
        <f t="array" aca="1" ref="K10" ca="1">IFERROR(INDEX(poids,SMALL(IF((equip=$H10)*(reference=I10)*(niveau=J10),ROW(equip)-1,""),SUMPRODUCT(--(H$2:H10&amp;I$2:I10&amp;J$2:J10=H10&amp;I10&amp;J10)))),"")</f>
        <v/>
      </c>
      <c r="M10" t="e">
        <f t="array" aca="1" ref="M10" ca="1">OFFSET(A$1,MATCH(0,COUNTIF(M$1:M9,equip),0),)</f>
        <v>#N/A</v>
      </c>
    </row>
    <row r="11" spans="1:13">
      <c r="A11" s="1"/>
      <c r="B11" s="1"/>
      <c r="C11" s="1"/>
      <c r="D11" s="1"/>
      <c r="H11" s="1" t="str">
        <f t="array" aca="1" ref="H11" ca="1">IFERROR(INDEX(equip,MATCH(SMALL(COUNTIF(equip,"&lt;"&amp;equip),ROW(A10)),COUNTIF(equip,"&lt;"&amp;equip),0)),"")</f>
        <v/>
      </c>
      <c r="I11" s="1" t="str">
        <f t="array" aca="1" ref="I11" ca="1">IFERROR(INDEX(reference,MATCH(SMALL(IF(equip=$H11,COUNTIF(reference,"&lt;"&amp;reference),""),COUNTIF($H$2:$H11,$H11)),IF(equip=$H11,COUNTIF(reference,"&lt;"&amp;reference),""),0)),"")</f>
        <v/>
      </c>
      <c r="J11" s="1" t="str">
        <f t="array" aca="1" ref="J11" ca="1">IFERROR(INDEX(niveau,SMALL(IF(equip=$H11,ROW(equip)-1,""),COUNTIF($H$2:$H11,$H11))),"")</f>
        <v/>
      </c>
      <c r="K11" s="1" t="str">
        <f t="array" aca="1" ref="K11" ca="1">IFERROR(INDEX(poids,SMALL(IF((equip=$H11)*(reference=I11)*(niveau=J11),ROW(equip)-1,""),SUMPRODUCT(--(H$2:H11&amp;I$2:I11&amp;J$2:J11=H11&amp;I11&amp;J11)))),"")</f>
        <v/>
      </c>
      <c r="M11" t="e">
        <f t="array" aca="1" ref="M11" ca="1">OFFSET(A$1,MATCH(0,COUNTIF(M$1:M10,equip),0),)</f>
        <v>#N/A</v>
      </c>
    </row>
    <row r="12" spans="1:13">
      <c r="A12" s="1"/>
      <c r="B12" s="1"/>
      <c r="C12" s="1"/>
      <c r="D12" s="1"/>
      <c r="H12" s="1" t="str">
        <f t="array" aca="1" ref="H12" ca="1">IFERROR(INDEX(equip,MATCH(SMALL(COUNTIF(equip,"&lt;"&amp;equip),ROW(A11)),COUNTIF(equip,"&lt;"&amp;equip),0)),"")</f>
        <v/>
      </c>
      <c r="I12" s="1" t="str">
        <f t="array" aca="1" ref="I12" ca="1">IFERROR(INDEX(reference,MATCH(SMALL(IF(equip=$H12,COUNTIF(reference,"&lt;"&amp;reference),""),COUNTIF($H$2:$H12,$H12)),IF(equip=$H12,COUNTIF(reference,"&lt;"&amp;reference),""),0)),"")</f>
        <v/>
      </c>
      <c r="J12" s="1" t="str">
        <f t="array" aca="1" ref="J12" ca="1">IFERROR(INDEX(niveau,SMALL(IF(equip=$H12,ROW(equip)-1,""),COUNTIF($H$2:$H12,$H12))),"")</f>
        <v/>
      </c>
      <c r="K12" s="1" t="str">
        <f t="array" aca="1" ref="K12" ca="1">IFERROR(INDEX(poids,SMALL(IF((equip=$H12)*(reference=I12)*(niveau=J12),ROW(equip)-1,""),SUMPRODUCT(--(H$2:H12&amp;I$2:I12&amp;J$2:J12=H12&amp;I12&amp;J12)))),"")</f>
        <v/>
      </c>
      <c r="M12" t="e">
        <f t="array" aca="1" ref="M12" ca="1">OFFSET(A$1,MATCH(0,COUNTIF(M$1:M11,equip),0),)</f>
        <v>#N/A</v>
      </c>
    </row>
    <row r="13" spans="1:13">
      <c r="A13" s="1"/>
      <c r="B13" s="1"/>
      <c r="C13" s="1"/>
      <c r="D13" s="1"/>
      <c r="H13" s="1" t="str">
        <f t="array" aca="1" ref="H13" ca="1">IFERROR(INDEX(equip,MATCH(SMALL(COUNTIF(equip,"&lt;"&amp;equip),ROW(A12)),COUNTIF(equip,"&lt;"&amp;equip),0)),"")</f>
        <v/>
      </c>
      <c r="I13" s="1" t="str">
        <f t="array" aca="1" ref="I13" ca="1">IFERROR(INDEX(reference,MATCH(SMALL(IF(equip=$H13,COUNTIF(reference,"&lt;"&amp;reference),""),COUNTIF($H$2:$H13,$H13)),IF(equip=$H13,COUNTIF(reference,"&lt;"&amp;reference),""),0)),"")</f>
        <v/>
      </c>
      <c r="J13" s="1" t="str">
        <f t="array" aca="1" ref="J13" ca="1">IFERROR(INDEX(niveau,SMALL(IF(equip=$H13,ROW(equip)-1,""),COUNTIF($H$2:$H13,$H13))),"")</f>
        <v/>
      </c>
      <c r="K13" s="1" t="str">
        <f t="array" aca="1" ref="K13" ca="1">IFERROR(INDEX(poids,SMALL(IF((equip=$H13)*(reference=I13)*(niveau=J13),ROW(equip)-1,""),SUMPRODUCT(--(H$2:H13&amp;I$2:I13&amp;J$2:J13=H13&amp;I13&amp;J13)))),"")</f>
        <v/>
      </c>
      <c r="M13" t="e">
        <f t="array" aca="1" ref="M13" ca="1">OFFSET(A$1,MATCH(0,COUNTIF(M$1:M12,equip),0),)</f>
        <v>#N/A</v>
      </c>
    </row>
    <row r="14" spans="1:13">
      <c r="A14" s="1"/>
      <c r="B14" s="1"/>
      <c r="C14" s="1"/>
      <c r="D14" s="1"/>
      <c r="H14" s="1" t="str">
        <f t="array" aca="1" ref="H14" ca="1">IFERROR(INDEX(equip,MATCH(SMALL(COUNTIF(equip,"&lt;"&amp;equip),ROW(A13)),COUNTIF(equip,"&lt;"&amp;equip),0)),"")</f>
        <v/>
      </c>
      <c r="I14" s="1" t="str">
        <f t="array" aca="1" ref="I14" ca="1">IFERROR(INDEX(reference,MATCH(SMALL(IF(equip=$H14,COUNTIF(reference,"&lt;"&amp;reference),""),COUNTIF($H$2:$H14,$H14)),IF(equip=$H14,COUNTIF(reference,"&lt;"&amp;reference),""),0)),"")</f>
        <v/>
      </c>
      <c r="J14" s="1" t="str">
        <f t="array" aca="1" ref="J14" ca="1">IFERROR(INDEX(niveau,SMALL(IF(equip=$H14,ROW(equip)-1,""),COUNTIF($H$2:$H14,$H14))),"")</f>
        <v/>
      </c>
      <c r="K14" s="1" t="str">
        <f t="array" aca="1" ref="K14" ca="1">IFERROR(INDEX(poids,SMALL(IF((equip=$H14)*(reference=I14)*(niveau=J14),ROW(equip)-1,""),SUMPRODUCT(--(H$2:H14&amp;I$2:I14&amp;J$2:J14=H14&amp;I14&amp;J14)))),"")</f>
        <v/>
      </c>
      <c r="M14" t="e">
        <f t="array" aca="1" ref="M14" ca="1">OFFSET(A$1,MATCH(0,COUNTIF(M$1:M13,equip),0),)</f>
        <v>#N/A</v>
      </c>
    </row>
    <row r="15" spans="1:13">
      <c r="A15" s="1"/>
      <c r="B15" s="1"/>
      <c r="C15" s="1"/>
      <c r="D15" s="1"/>
      <c r="H15" s="1" t="str">
        <f t="array" aca="1" ref="H15" ca="1">IFERROR(INDEX(equip,MATCH(SMALL(COUNTIF(equip,"&lt;"&amp;equip),ROW(A14)),COUNTIF(equip,"&lt;"&amp;equip),0)),"")</f>
        <v/>
      </c>
      <c r="I15" s="1" t="str">
        <f t="array" aca="1" ref="I15" ca="1">IFERROR(INDEX(reference,MATCH(SMALL(IF(equip=$H15,COUNTIF(reference,"&lt;"&amp;reference),""),COUNTIF($H$2:$H15,$H15)),IF(equip=$H15,COUNTIF(reference,"&lt;"&amp;reference),""),0)),"")</f>
        <v/>
      </c>
      <c r="J15" s="1" t="str">
        <f t="array" aca="1" ref="J15" ca="1">IFERROR(INDEX(niveau,SMALL(IF(equip=$H15,ROW(equip)-1,""),COUNTIF($H$2:$H15,$H15))),"")</f>
        <v/>
      </c>
      <c r="K15" s="1" t="str">
        <f t="array" aca="1" ref="K15" ca="1">IFERROR(INDEX(poids,SMALL(IF((equip=$H15)*(reference=I15)*(niveau=J15),ROW(equip)-1,""),SUMPRODUCT(--(H$2:H15&amp;I$2:I15&amp;J$2:J15=H15&amp;I15&amp;J15)))),"")</f>
        <v/>
      </c>
      <c r="M15" t="e">
        <f t="array" aca="1" ref="M15" ca="1">OFFSET(A$1,MATCH(0,COUNTIF(M$1:M14,equip),0),)</f>
        <v>#N/A</v>
      </c>
    </row>
    <row r="16" spans="1:13">
      <c r="A16" s="1"/>
      <c r="B16" s="1"/>
      <c r="C16" s="1"/>
      <c r="D16" s="1"/>
      <c r="H16" s="1" t="str">
        <f t="array" aca="1" ref="H16" ca="1">IFERROR(INDEX(equip,MATCH(SMALL(COUNTIF(equip,"&lt;"&amp;equip),ROW(A15)),COUNTIF(equip,"&lt;"&amp;equip),0)),"")</f>
        <v/>
      </c>
      <c r="I16" s="1" t="str">
        <f t="array" aca="1" ref="I16" ca="1">IFERROR(INDEX(reference,MATCH(SMALL(IF(equip=$H16,COUNTIF(reference,"&lt;"&amp;reference),""),COUNTIF($H$2:$H16,$H16)),IF(equip=$H16,COUNTIF(reference,"&lt;"&amp;reference),""),0)),"")</f>
        <v/>
      </c>
      <c r="J16" s="1" t="str">
        <f t="array" aca="1" ref="J16" ca="1">IFERROR(INDEX(niveau,SMALL(IF(equip=$H16,ROW(equip)-1,""),COUNTIF($H$2:$H16,$H16))),"")</f>
        <v/>
      </c>
      <c r="K16" s="1" t="str">
        <f t="array" aca="1" ref="K16" ca="1">IFERROR(INDEX(poids,SMALL(IF((equip=$H16)*(reference=I16)*(niveau=J16),ROW(equip)-1,""),SUMPRODUCT(--(H$2:H16&amp;I$2:I16&amp;J$2:J16=H16&amp;I16&amp;J16)))),"")</f>
        <v/>
      </c>
      <c r="M16" t="e">
        <f t="array" aca="1" ref="M16" ca="1">OFFSET(A$1,MATCH(0,COUNTIF(M$1:M15,equip),0),)</f>
        <v>#N/A</v>
      </c>
    </row>
    <row r="17" spans="1:13">
      <c r="A17" s="1"/>
      <c r="B17" s="1"/>
      <c r="C17" s="1"/>
      <c r="D17" s="1"/>
      <c r="H17" s="1" t="str">
        <f t="array" aca="1" ref="H17" ca="1">IFERROR(INDEX(equip,MATCH(SMALL(COUNTIF(equip,"&lt;"&amp;equip),ROW(A16)),COUNTIF(equip,"&lt;"&amp;equip),0)),"")</f>
        <v/>
      </c>
      <c r="I17" s="1" t="str">
        <f t="array" aca="1" ref="I17" ca="1">IFERROR(INDEX(reference,MATCH(SMALL(IF(equip=$H17,COUNTIF(reference,"&lt;"&amp;reference),""),COUNTIF($H$2:$H17,$H17)),IF(equip=$H17,COUNTIF(reference,"&lt;"&amp;reference),""),0)),"")</f>
        <v/>
      </c>
      <c r="J17" s="1" t="str">
        <f t="array" aca="1" ref="J17" ca="1">IFERROR(INDEX(niveau,SMALL(IF(equip=$H17,ROW(equip)-1,""),COUNTIF($H$2:$H17,$H17))),"")</f>
        <v/>
      </c>
      <c r="K17" s="1" t="str">
        <f t="array" aca="1" ref="K17" ca="1">IFERROR(INDEX(poids,SMALL(IF((equip=$H17)*(reference=I17)*(niveau=J17),ROW(equip)-1,""),SUMPRODUCT(--(H$2:H17&amp;I$2:I17&amp;J$2:J17=H17&amp;I17&amp;J17)))),"")</f>
        <v/>
      </c>
      <c r="M17" t="e">
        <f t="array" aca="1" ref="M17" ca="1">OFFSET(A$1,MATCH(0,COUNTIF(M$1:M16,equip),0),)</f>
        <v>#N/A</v>
      </c>
    </row>
    <row r="18" spans="1:13">
      <c r="A18" s="1"/>
      <c r="B18" s="1"/>
      <c r="C18" s="1"/>
      <c r="D18" s="1"/>
    </row>
    <row r="19" spans="1:13">
      <c r="A19" s="1"/>
      <c r="B19" s="1"/>
      <c r="C19" s="1"/>
      <c r="D19" s="1"/>
    </row>
    <row r="20" spans="1:13">
      <c r="A20" s="1"/>
      <c r="B20" s="1"/>
      <c r="C20" s="1"/>
      <c r="D20" s="1"/>
    </row>
    <row r="21" spans="1:13">
      <c r="A21" s="1"/>
      <c r="B21" s="1"/>
      <c r="C21" s="1"/>
      <c r="D21" s="1"/>
    </row>
    <row r="22" spans="1:13">
      <c r="A22" s="1"/>
      <c r="B22" s="1"/>
      <c r="C22" s="1"/>
      <c r="D22" s="1"/>
    </row>
    <row r="23" spans="1:13">
      <c r="A23" s="1"/>
      <c r="B23" s="1"/>
      <c r="C23" s="1"/>
      <c r="D23" s="1"/>
    </row>
    <row r="24" spans="1:13">
      <c r="A24" s="1"/>
      <c r="B24" s="1"/>
      <c r="C24" s="1"/>
      <c r="D24" s="1"/>
    </row>
    <row r="25" spans="1:13">
      <c r="A25" s="1"/>
      <c r="B25" s="1"/>
      <c r="C25" s="1"/>
      <c r="D25" s="1"/>
    </row>
    <row r="26" spans="1:13">
      <c r="A26" s="1"/>
      <c r="B26" s="1"/>
      <c r="C26" s="1"/>
      <c r="D26" s="1"/>
    </row>
    <row r="27" spans="1:13">
      <c r="A27" s="1"/>
      <c r="B27" s="1"/>
      <c r="C27" s="1"/>
      <c r="D27" s="1"/>
    </row>
    <row r="28" spans="1:13">
      <c r="A28" s="1"/>
      <c r="B28" s="1"/>
      <c r="C28" s="1"/>
      <c r="D28" s="1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Liste_deroulante</vt:lpstr>
      <vt:lpstr>choix</vt:lpstr>
      <vt:lpstr>dept1</vt:lpstr>
    </vt:vector>
  </TitlesOfParts>
  <Company>ArianeGroup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POSTIC, Lou</dc:creator>
  <cp:lastModifiedBy>tulipe</cp:lastModifiedBy>
  <dcterms:created xsi:type="dcterms:W3CDTF">2022-07-29T07:02:48Z</dcterms:created>
  <dcterms:modified xsi:type="dcterms:W3CDTF">2022-07-29T20:00:10Z</dcterms:modified>
</cp:coreProperties>
</file>