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10" yWindow="-110" windowWidth="19420" windowHeight="11020"/>
  </bookViews>
  <sheets>
    <sheet name="Feuil1" sheetId="1" r:id="rId1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2" i="1" a="1"/>
  <c r="I2" s="1"/>
  <c r="J2" s="1"/>
  <c r="I3" l="1" a="1"/>
  <c r="I3" s="1"/>
  <c r="J3" s="1"/>
  <c r="G3" a="1"/>
  <c r="G5" a="1"/>
  <c r="G4" a="1"/>
  <c r="G4" l="1"/>
  <c r="G5"/>
  <c r="G3"/>
  <c r="I4" a="1"/>
  <c r="I4" s="1"/>
  <c r="J4" s="1"/>
  <c r="I5" l="1" a="1"/>
  <c r="I5" s="1"/>
  <c r="J5" s="1"/>
  <c r="I6" a="1"/>
  <c r="I6" s="1"/>
  <c r="J6" s="1"/>
  <c r="I7" l="1" a="1"/>
  <c r="I7" s="1"/>
  <c r="J7" s="1"/>
  <c r="I8" l="1" a="1"/>
  <c r="I8" s="1"/>
  <c r="J8" s="1"/>
  <c r="I9" l="1" a="1"/>
  <c r="I9" s="1"/>
  <c r="J9" l="1"/>
  <c r="I10" a="1"/>
  <c r="I10" s="1"/>
  <c r="J10" l="1"/>
  <c r="I11" a="1"/>
  <c r="I11" s="1"/>
  <c r="J11" s="1"/>
  <c r="I12" l="1" a="1"/>
  <c r="I12" s="1"/>
  <c r="J12" s="1"/>
</calcChain>
</file>

<file path=xl/metadata.xml><?xml version="1.0" encoding="utf-8"?>
<metadata xmlns="http://schemas.openxmlformats.org/spreadsheetml/2006/main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 xmlns:xda="http://schemas.microsoft.com/office/spreadsheetml/2017/dynamicarray"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<sst xmlns="http://schemas.openxmlformats.org/spreadsheetml/2006/main" count="15" uniqueCount="7">
  <si>
    <t>Code</t>
  </si>
  <si>
    <t>Prix</t>
  </si>
  <si>
    <t>Date</t>
  </si>
  <si>
    <t>AA</t>
  </si>
  <si>
    <t>BB</t>
  </si>
  <si>
    <t>DD</t>
  </si>
  <si>
    <t>extract auto des codes</t>
  </si>
</sst>
</file>

<file path=xl/styles.xml><?xml version="1.0" encoding="utf-8"?>
<styleSheet xmlns="http://schemas.openxmlformats.org/spreadsheetml/2006/main">
  <numFmts count="1">
    <numFmt numFmtId="6" formatCode="#,##0\ &quot;€&quot;;[Red]\-#,##0\ &quot;€&quot;"/>
  </numFmts>
  <fonts count="1">
    <font>
      <sz val="11"/>
      <color theme="1"/>
      <name val="Segoe UI"/>
      <family val="2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vertical="center" wrapText="1"/>
    </xf>
    <xf numFmtId="6" fontId="0" fillId="0" borderId="0" xfId="0" applyNumberFormat="1" applyAlignment="1">
      <alignment vertical="center" wrapText="1"/>
    </xf>
    <xf numFmtId="14" fontId="0" fillId="0" borderId="0" xfId="0" applyNumberFormat="1" applyAlignment="1">
      <alignment vertical="center" wrapText="1"/>
    </xf>
    <xf numFmtId="1" fontId="0" fillId="0" borderId="0" xfId="0" applyNumberFormat="1" applyAlignment="1">
      <alignment vertical="center" wrapText="1"/>
    </xf>
    <xf numFmtId="0" fontId="0" fillId="0" borderId="1" xfId="0" applyBorder="1"/>
    <xf numFmtId="0" fontId="0" fillId="2" borderId="1" xfId="0" applyFill="1" applyBorder="1"/>
  </cellXfs>
  <cellStyles count="1">
    <cellStyle name="Normal" xfId="0" builtinId="0"/>
  </cellStyles>
  <dxfs count="5">
    <dxf>
      <numFmt numFmtId="1" formatCode="0"/>
      <alignment horizontal="general" vertical="center" textRotation="0" wrapText="1" indent="0" relativeIndent="255" justifyLastLine="0" shrinkToFit="0" readingOrder="0"/>
    </dxf>
    <dxf>
      <numFmt numFmtId="19" formatCode="dd/mm/yyyy"/>
      <alignment horizontal="general" vertical="center" textRotation="0" wrapText="1" indent="0" relativeIndent="255" justifyLastLine="0" shrinkToFit="0" readingOrder="0"/>
    </dxf>
    <dxf>
      <numFmt numFmtId="10" formatCode="#,##0\ &quot;€&quot;;[Red]\-#,##0\ &quot;€&quot;"/>
      <alignment horizontal="general" vertical="center" textRotation="0" wrapText="1" indent="0" relativeIndent="255" justifyLastLine="0" shrinkToFit="0" readingOrder="0"/>
    </dxf>
    <dxf>
      <alignment horizontal="general" vertical="center" textRotation="0" wrapText="1" indent="0" relativeIndent="255" justifyLastLine="0" shrinkToFit="0" readingOrder="0"/>
    </dxf>
    <dxf>
      <alignment horizontal="general" vertical="center" textRotation="0" wrapText="1" indent="0" relativeIndent="255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B2:D8" totalsRowShown="0" headerRowDxfId="4">
  <autoFilter ref="B2:D8"/>
  <tableColumns count="3">
    <tableColumn id="1" name="Code" dataDxfId="3"/>
    <tableColumn id="2" name="Prix" dataDxfId="2"/>
    <tableColumn id="3" name="Date" dataDxfId="1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F2:G5" totalsRowShown="0">
  <autoFilter ref="F2:G5"/>
  <tableColumns count="2">
    <tableColumn id="1" name="Code"/>
    <tableColumn id="2" name="Prix" dataDxfId="0">
      <calculatedColumnFormula array="1">INDEX(Tableau1[Prix],MATCH(Tableau2[[#This Row],[Code]]&amp;_xlfn.MAXIFS(Tableau1[Date],Tableau1[Code],Tableau2[[#This Row],[Code]]),Tableau1[Code]&amp;Tableau1[Date],0))</calculatedColumnFormula>
    </tableColumn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J12"/>
  <sheetViews>
    <sheetView showGridLines="0" tabSelected="1" workbookViewId="0">
      <selection activeCell="L13" sqref="L13"/>
    </sheetView>
  </sheetViews>
  <sheetFormatPr baseColWidth="10" defaultRowHeight="16.5"/>
  <cols>
    <col min="9" max="9" width="23.4140625" customWidth="1"/>
  </cols>
  <sheetData>
    <row r="1" spans="2:10">
      <c r="I1" t="s">
        <v>6</v>
      </c>
    </row>
    <row r="2" spans="2:10">
      <c r="B2" s="1" t="s">
        <v>0</v>
      </c>
      <c r="C2" s="1" t="s">
        <v>1</v>
      </c>
      <c r="D2" s="1" t="s">
        <v>2</v>
      </c>
      <c r="F2" t="s">
        <v>0</v>
      </c>
      <c r="G2" t="s">
        <v>1</v>
      </c>
      <c r="I2" s="5" t="str">
        <f t="array" aca="1" ref="I2" ca="1">IFERROR(OFFSET(Tableau1[[#Headers],[Code]],MATCH(0,COUNTIF(I$1:I1,Tableau1[Code]),0),),"")</f>
        <v>AA</v>
      </c>
      <c r="J2" s="6">
        <f ca="1">IFERROR(INDEX(Tableau1[Prix],SUMPRODUCT((Tableau1[Date]=MAX((Tableau1[Code]=I2)*(Tableau1[Date])))*ROW(Tableau1[Code]))-2),"")</f>
        <v>8</v>
      </c>
    </row>
    <row r="3" spans="2:10">
      <c r="B3" s="1" t="s">
        <v>3</v>
      </c>
      <c r="C3" s="2">
        <v>5</v>
      </c>
      <c r="D3" s="3">
        <v>44738</v>
      </c>
      <c r="F3" t="s">
        <v>3</v>
      </c>
      <c r="G3" s="4" t="e" cm="1">
        <f t="array" aca="1" ref="G3" ca="1">INDEX(Tableau1[Prix],MATCH(Tableau2[[#This Row],[Code]]&amp;_xlfn.MAXIFS(Tableau1[Date],Tableau1[Code],Tableau2[[#This Row],[Code]]),Tableau1[Code]&amp;Tableau1[Date],0))</f>
        <v>#NAME?</v>
      </c>
      <c r="I3" s="5" t="str">
        <f t="array" aca="1" ref="I3" ca="1">IFERROR(OFFSET(Tableau1[[#Headers],[Code]],MATCH(0,COUNTIF(I$1:I2,Tableau1[Code]),0),),"")</f>
        <v>BB</v>
      </c>
      <c r="J3" s="6">
        <f ca="1">IFERROR(INDEX(Tableau1[Prix],SUMPRODUCT((Tableau1[Date]=MAX((Tableau1[Code]=I3)*(Tableau1[Date])))*ROW(Tableau1[Code]))-2),"")</f>
        <v>4</v>
      </c>
    </row>
    <row r="4" spans="2:10">
      <c r="B4" s="1" t="s">
        <v>4</v>
      </c>
      <c r="C4" s="2">
        <v>1</v>
      </c>
      <c r="D4" s="3">
        <v>44673</v>
      </c>
      <c r="F4" t="s">
        <v>4</v>
      </c>
      <c r="G4" s="4" t="e" cm="1">
        <f t="array" aca="1" ref="G4" ca="1">INDEX(Tableau1[Prix],MATCH(Tableau2[[#This Row],[Code]]&amp;_xlfn.MAXIFS(Tableau1[Date],Tableau1[Code],Tableau2[[#This Row],[Code]]),Tableau1[Code]&amp;Tableau1[Date],0))</f>
        <v>#NAME?</v>
      </c>
      <c r="I4" s="5" t="str">
        <f t="array" aca="1" ref="I4" ca="1">IFERROR(OFFSET(Tableau1[[#Headers],[Code]],MATCH(0,COUNTIF(I$1:I3,Tableau1[Code]),0),),"")</f>
        <v>DD</v>
      </c>
      <c r="J4" s="6">
        <f ca="1">IFERROR(INDEX(Tableau1[Prix],SUMPRODUCT((Tableau1[Date]=MAX((Tableau1[Code]=I4)*(Tableau1[Date])))*ROW(Tableau1[Code]))-2),"")</f>
        <v>5</v>
      </c>
    </row>
    <row r="5" spans="2:10">
      <c r="B5" s="1" t="s">
        <v>3</v>
      </c>
      <c r="C5" s="2">
        <v>2</v>
      </c>
      <c r="D5" s="3">
        <v>44739</v>
      </c>
      <c r="F5" t="s">
        <v>5</v>
      </c>
      <c r="G5" s="4" t="e" cm="1">
        <f t="array" aca="1" ref="G5" ca="1">INDEX(Tableau1[Prix],MATCH(Tableau2[[#This Row],[Code]]&amp;_xlfn.MAXIFS(Tableau1[Date],Tableau1[Code],Tableau2[[#This Row],[Code]]),Tableau1[Code]&amp;Tableau1[Date],0))</f>
        <v>#NAME?</v>
      </c>
      <c r="I5" s="5" t="str">
        <f t="array" aca="1" ref="I5" ca="1">IFERROR(OFFSET(Tableau1[[#Headers],[Code]],MATCH(0,COUNTIF(I$1:I4,Tableau1[Code]),0),),"")</f>
        <v/>
      </c>
      <c r="J5" s="6" t="str">
        <f ca="1">IFERROR(INDEX(Tableau1[Prix],SUMPRODUCT((Tableau1[Date]=MAX((Tableau1[Code]=I5)*(Tableau1[Date])))*ROW(Tableau1[Code]))-2),"")</f>
        <v/>
      </c>
    </row>
    <row r="6" spans="2:10">
      <c r="B6" s="1" t="s">
        <v>5</v>
      </c>
      <c r="C6" s="1">
        <v>5</v>
      </c>
      <c r="D6" s="3">
        <v>44800</v>
      </c>
      <c r="I6" s="5" t="str">
        <f t="array" aca="1" ref="I6" ca="1">IFERROR(OFFSET(Tableau1[[#Headers],[Code]],MATCH(0,COUNTIF(I$1:I5,Tableau1[Code]),0),),"")</f>
        <v/>
      </c>
      <c r="J6" s="6" t="str">
        <f ca="1">IFERROR(INDEX(Tableau1[Prix],SUMPRODUCT((Tableau1[Date]=MAX((Tableau1[Code]=I6)*(Tableau1[Date])))*ROW(Tableau1[Code]))-2),"")</f>
        <v/>
      </c>
    </row>
    <row r="7" spans="2:10">
      <c r="B7" s="1" t="s">
        <v>3</v>
      </c>
      <c r="C7" s="2">
        <v>8</v>
      </c>
      <c r="D7" s="3">
        <v>44742</v>
      </c>
      <c r="I7" s="5" t="str">
        <f t="array" aca="1" ref="I7" ca="1">IFERROR(OFFSET(Tableau1[[#Headers],[Code]],MATCH(0,COUNTIF(I$1:I6,Tableau1[Code]),0),),"")</f>
        <v/>
      </c>
      <c r="J7" s="6" t="str">
        <f ca="1">IFERROR(INDEX(Tableau1[Prix],SUMPRODUCT((Tableau1[Date]=MAX((Tableau1[Code]=I7)*(Tableau1[Date])))*ROW(Tableau1[Code]))-2),"")</f>
        <v/>
      </c>
    </row>
    <row r="8" spans="2:10">
      <c r="B8" s="1" t="s">
        <v>4</v>
      </c>
      <c r="C8" s="2">
        <v>4</v>
      </c>
      <c r="D8" s="3">
        <v>44706</v>
      </c>
      <c r="I8" s="5" t="str">
        <f t="array" aca="1" ref="I8" ca="1">IFERROR(OFFSET(Tableau1[[#Headers],[Code]],MATCH(0,COUNTIF(I$1:I7,Tableau1[Code]),0),),"")</f>
        <v/>
      </c>
      <c r="J8" s="6" t="str">
        <f ca="1">IFERROR(INDEX(Tableau1[Prix],SUMPRODUCT((Tableau1[Date]=MAX((Tableau1[Code]=I8)*(Tableau1[Date])))*ROW(Tableau1[Code]))-2),"")</f>
        <v/>
      </c>
    </row>
    <row r="9" spans="2:10">
      <c r="I9" s="5" t="str">
        <f t="array" aca="1" ref="I9" ca="1">IFERROR(OFFSET(Tableau1[[#Headers],[Code]],MATCH(0,COUNTIF(I$1:I8,Tableau1[Code]),0),),"")</f>
        <v/>
      </c>
      <c r="J9" s="6" t="str">
        <f ca="1">IFERROR(INDEX(Tableau1[Prix],SUMPRODUCT((Tableau1[Date]=MAX((Tableau1[Code]=I9)*(Tableau1[Date])))*ROW(Tableau1[Code]))-2),"")</f>
        <v/>
      </c>
    </row>
    <row r="10" spans="2:10">
      <c r="I10" s="5" t="str">
        <f t="array" aca="1" ref="I10" ca="1">IFERROR(OFFSET(Tableau1[[#Headers],[Code]],MATCH(0,COUNTIF(I$1:I9,Tableau1[Code]),0),),"")</f>
        <v/>
      </c>
      <c r="J10" s="6" t="str">
        <f ca="1">IFERROR(INDEX(Tableau1[Prix],SUMPRODUCT((Tableau1[Date]=MAX((Tableau1[Code]=I10)*(Tableau1[Date])))*ROW(Tableau1[Code]))-2),"")</f>
        <v/>
      </c>
    </row>
    <row r="11" spans="2:10">
      <c r="I11" s="5" t="str">
        <f t="array" aca="1" ref="I11" ca="1">IFERROR(OFFSET(Tableau1[[#Headers],[Code]],MATCH(0,COUNTIF(I$1:I10,Tableau1[Code]),0),),"")</f>
        <v/>
      </c>
      <c r="J11" s="6" t="str">
        <f ca="1">IFERROR(INDEX(Tableau1[Prix],SUMPRODUCT((Tableau1[Date]=MAX((Tableau1[Code]=I11)*(Tableau1[Date])))*ROW(Tableau1[Code]))-2),"")</f>
        <v/>
      </c>
    </row>
    <row r="12" spans="2:10">
      <c r="I12" s="5" t="str">
        <f t="array" aca="1" ref="I12" ca="1">IFERROR(OFFSET(Tableau1[[#Headers],[Code]],MATCH(0,COUNTIF(I$1:I11,Tableau1[Code]),0),),"")</f>
        <v/>
      </c>
      <c r="J12" s="6" t="str">
        <f ca="1">IFERROR(INDEX(Tableau1[Prix],SUMPRODUCT((Tableau1[Date]=MAX((Tableau1[Code]=I12)*(Tableau1[Date])))*ROW(Tableau1[Code]))-2),"")</f>
        <v/>
      </c>
    </row>
  </sheetData>
  <pageMargins left="0.7" right="0.7" top="0.75" bottom="0.75" header="0.3" footer="0.3"/>
  <tableParts count="2">
    <tablePart r:id="rId1"/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JoDan</dc:creator>
  <cp:lastModifiedBy>tulipe</cp:lastModifiedBy>
  <dcterms:created xsi:type="dcterms:W3CDTF">2022-06-26T17:46:20Z</dcterms:created>
  <dcterms:modified xsi:type="dcterms:W3CDTF">2022-06-26T18:10:32Z</dcterms:modified>
</cp:coreProperties>
</file>