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definedNames>
    <definedName name="Ref">Feuil1!$1:$1048576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/>
  <c r="C24" l="1"/>
  <c r="C23"/>
  <c r="C22"/>
  <c r="C21"/>
  <c r="C20"/>
  <c r="C19"/>
  <c r="B14"/>
  <c r="B16" s="1"/>
  <c r="B20" s="1"/>
  <c r="B22" l="1"/>
  <c r="B23"/>
  <c r="B21"/>
  <c r="B19"/>
  <c r="B24"/>
  <c r="B25" s="1"/>
</calcChain>
</file>

<file path=xl/sharedStrings.xml><?xml version="1.0" encoding="utf-8"?>
<sst xmlns="http://schemas.openxmlformats.org/spreadsheetml/2006/main" count="17" uniqueCount="17">
  <si>
    <t>Prénom</t>
  </si>
  <si>
    <t>BAJOR</t>
  </si>
  <si>
    <t>Benjamin</t>
  </si>
  <si>
    <t>Modalité</t>
  </si>
  <si>
    <t>Majoration du barème</t>
  </si>
  <si>
    <t>Tranche</t>
  </si>
  <si>
    <t>Ressources saisissable</t>
  </si>
  <si>
    <t>Part saisissible</t>
  </si>
  <si>
    <t>Nom</t>
  </si>
  <si>
    <t>Barème evolutif</t>
  </si>
  <si>
    <t>Valeur 1</t>
  </si>
  <si>
    <t>Specificité 1</t>
  </si>
  <si>
    <t>Spécificité 2</t>
  </si>
  <si>
    <t xml:space="preserve">Total </t>
  </si>
  <si>
    <t xml:space="preserve">tulipe </t>
  </si>
  <si>
    <t xml:space="preserve">le résultat est au format personnalisé </t>
  </si>
  <si>
    <t>"Tranche " Standard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</si>
</sst>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&quot;Tranche&quot;\ General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33CC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44" fontId="0" fillId="0" borderId="0" xfId="1" applyFont="1"/>
    <xf numFmtId="0" fontId="2" fillId="2" borderId="0" xfId="0" applyFont="1" applyFill="1"/>
    <xf numFmtId="0" fontId="3" fillId="0" borderId="1" xfId="0" applyFont="1" applyFill="1" applyBorder="1" applyAlignment="1">
      <alignment horizontal="center"/>
    </xf>
    <xf numFmtId="0" fontId="0" fillId="0" borderId="1" xfId="2" applyNumberFormat="1" applyFont="1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3" fillId="0" borderId="0" xfId="0" applyFont="1" applyFill="1" applyAlignment="1">
      <alignment horizontal="left"/>
    </xf>
    <xf numFmtId="0" fontId="2" fillId="2" borderId="0" xfId="0" applyFont="1" applyFill="1" applyAlignment="1">
      <alignment horizontal="center"/>
    </xf>
    <xf numFmtId="164" fontId="0" fillId="3" borderId="0" xfId="0" applyNumberFormat="1" applyFill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0033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203200</xdr:colOff>
      <xdr:row>7</xdr:row>
      <xdr:rowOff>76200</xdr:rowOff>
    </xdr:from>
    <xdr:to>
      <xdr:col>9</xdr:col>
      <xdr:colOff>704850</xdr:colOff>
      <xdr:row>14</xdr:row>
      <xdr:rowOff>25400</xdr:rowOff>
    </xdr:to>
    <xdr:sp macro="" textlink="">
      <xdr:nvSpPr>
        <xdr:cNvPr id="2" name="ZoneTexte 1"/>
        <xdr:cNvSpPr txBox="1"/>
      </xdr:nvSpPr>
      <xdr:spPr>
        <a:xfrm>
          <a:off x="7480300" y="1365250"/>
          <a:ext cx="3549650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Pour résumer j'aimerai que en Fonction de ma valeur V1 la formule désigne dans quel tranche je me situe.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5"/>
  <sheetViews>
    <sheetView tabSelected="1" topLeftCell="A7" workbookViewId="0">
      <selection activeCell="F27" sqref="F27"/>
    </sheetView>
  </sheetViews>
  <sheetFormatPr baseColWidth="10" defaultRowHeight="14.5"/>
  <cols>
    <col min="1" max="1" width="30" bestFit="1" customWidth="1"/>
    <col min="2" max="2" width="20.81640625" bestFit="1" customWidth="1"/>
    <col min="3" max="3" width="14" bestFit="1" customWidth="1"/>
    <col min="4" max="4" width="28.453125" bestFit="1" customWidth="1"/>
  </cols>
  <sheetData>
    <row r="1" spans="1:5">
      <c r="A1" s="10" t="s">
        <v>9</v>
      </c>
      <c r="B1" s="10"/>
      <c r="C1" s="10"/>
      <c r="D1" s="10"/>
      <c r="E1" s="10"/>
    </row>
    <row r="2" spans="1:5">
      <c r="A2" s="2"/>
      <c r="B2" s="2"/>
      <c r="C2" s="2"/>
      <c r="D2" s="2"/>
      <c r="E2" s="2"/>
    </row>
    <row r="3" spans="1:5">
      <c r="A3" s="3" t="s">
        <v>8</v>
      </c>
      <c r="B3" s="9" t="s">
        <v>1</v>
      </c>
      <c r="C3" s="2"/>
      <c r="D3" s="2"/>
      <c r="E3" s="2"/>
    </row>
    <row r="4" spans="1:5">
      <c r="A4" s="3" t="s">
        <v>0</v>
      </c>
      <c r="B4" t="s">
        <v>2</v>
      </c>
    </row>
    <row r="8" spans="1:5">
      <c r="A8" s="10" t="s">
        <v>3</v>
      </c>
      <c r="B8" s="10"/>
    </row>
    <row r="9" spans="1:5">
      <c r="D9" t="s">
        <v>14</v>
      </c>
    </row>
    <row r="10" spans="1:5">
      <c r="A10" s="5" t="s">
        <v>10</v>
      </c>
      <c r="B10" s="4">
        <v>1774.5</v>
      </c>
      <c r="D10" s="11">
        <f>MATCH(B10,B19:B25,1)</f>
        <v>4</v>
      </c>
    </row>
    <row r="11" spans="1:5">
      <c r="A11" s="5" t="s">
        <v>11</v>
      </c>
      <c r="B11" s="1">
        <v>2</v>
      </c>
    </row>
    <row r="12" spans="1:5">
      <c r="A12" s="5" t="s">
        <v>12</v>
      </c>
      <c r="B12" s="1">
        <v>1</v>
      </c>
      <c r="D12" t="s">
        <v>15</v>
      </c>
    </row>
    <row r="13" spans="1:5">
      <c r="B13" s="1"/>
      <c r="D13" t="s">
        <v>16</v>
      </c>
    </row>
    <row r="14" spans="1:5">
      <c r="A14" s="5" t="s">
        <v>13</v>
      </c>
      <c r="B14" s="1">
        <f>SUM(B11:B12)</f>
        <v>3</v>
      </c>
    </row>
    <row r="16" spans="1:5">
      <c r="A16" s="5" t="s">
        <v>4</v>
      </c>
      <c r="B16" s="4">
        <f>126.67*B14</f>
        <v>380.01</v>
      </c>
    </row>
    <row r="18" spans="1:3">
      <c r="A18" s="3" t="s">
        <v>5</v>
      </c>
      <c r="B18" s="5" t="s">
        <v>6</v>
      </c>
      <c r="C18" s="5" t="s">
        <v>7</v>
      </c>
    </row>
    <row r="19" spans="1:3">
      <c r="A19" s="6">
        <v>1</v>
      </c>
      <c r="B19" s="8">
        <f>328.33+B16</f>
        <v>708.33999999999992</v>
      </c>
      <c r="C19" s="7">
        <f>1/20</f>
        <v>0.05</v>
      </c>
    </row>
    <row r="20" spans="1:3">
      <c r="A20" s="6">
        <v>2</v>
      </c>
      <c r="B20" s="8">
        <f>640.83+B16</f>
        <v>1020.84</v>
      </c>
      <c r="C20" s="7">
        <f>1/10</f>
        <v>0.1</v>
      </c>
    </row>
    <row r="21" spans="1:3">
      <c r="A21" s="6">
        <v>3</v>
      </c>
      <c r="B21" s="8">
        <f>955+B16</f>
        <v>1335.01</v>
      </c>
      <c r="C21" s="7">
        <f>1/5</f>
        <v>0.2</v>
      </c>
    </row>
    <row r="22" spans="1:3">
      <c r="A22" s="6">
        <v>4</v>
      </c>
      <c r="B22" s="8">
        <f>1266.67+B16</f>
        <v>1646.68</v>
      </c>
      <c r="C22" s="7">
        <f>1/4</f>
        <v>0.25</v>
      </c>
    </row>
    <row r="23" spans="1:3">
      <c r="A23" s="6">
        <v>5</v>
      </c>
      <c r="B23" s="8">
        <f>1579.17+B16</f>
        <v>1959.18</v>
      </c>
      <c r="C23" s="7">
        <f>1/3</f>
        <v>0.33333333333333331</v>
      </c>
    </row>
    <row r="24" spans="1:3">
      <c r="A24" s="6">
        <v>6</v>
      </c>
      <c r="B24" s="8">
        <f>1897.5+B16</f>
        <v>2277.5100000000002</v>
      </c>
      <c r="C24" s="7">
        <f>2/3</f>
        <v>0.66666666666666663</v>
      </c>
    </row>
    <row r="25" spans="1:3">
      <c r="A25" s="6">
        <v>7</v>
      </c>
      <c r="B25" s="8">
        <f>B24+0.01</f>
        <v>2277.5200000000004</v>
      </c>
      <c r="C25" s="7">
        <v>1</v>
      </c>
    </row>
  </sheetData>
  <mergeCells count="2">
    <mergeCell ref="A1:E1"/>
    <mergeCell ref="A8:B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BLAISE</dc:creator>
  <cp:lastModifiedBy>tulipe</cp:lastModifiedBy>
  <dcterms:created xsi:type="dcterms:W3CDTF">2022-04-01T06:54:21Z</dcterms:created>
  <dcterms:modified xsi:type="dcterms:W3CDTF">2022-04-01T09:22:50Z</dcterms:modified>
</cp:coreProperties>
</file>