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20" windowWidth="14120" windowHeight="6990" activeTab="1"/>
    <workbookView xWindow="600" yWindow="60" windowWidth="14120" windowHeight="8010" activeTab="1"/>
  </bookViews>
  <sheets>
    <sheet name="BDD" sheetId="1" r:id="rId1"/>
    <sheet name="SYNTEHSE" sheetId="2" r:id="rId2"/>
  </sheets>
  <definedNames>
    <definedName name="_xlnm._FilterDatabase" localSheetId="0" hidden="1">BDD!$A$6:$F$24</definedName>
    <definedName name="_xlnm._FilterDatabase" localSheetId="1" hidden="1">SYNTEHSE!$A$6:$F$9</definedName>
  </definedNames>
  <calcPr calcId="124519"/>
</workbook>
</file>

<file path=xl/calcChain.xml><?xml version="1.0" encoding="utf-8"?>
<calcChain xmlns="http://schemas.openxmlformats.org/spreadsheetml/2006/main">
  <c r="D8" i="2" a="1"/>
  <c r="D8" s="1"/>
  <c r="D9" a="1"/>
  <c r="D9" s="1"/>
  <c r="C8" a="1"/>
  <c r="C8" s="1"/>
  <c r="C9" a="1"/>
  <c r="C9" s="1"/>
  <c r="B8" a="1"/>
  <c r="B8" s="1"/>
  <c r="B9" a="1"/>
  <c r="B9" s="1"/>
  <c r="D7" a="1"/>
  <c r="D7" s="1"/>
  <c r="C7" a="1"/>
  <c r="C7" s="1"/>
  <c r="B7" a="1"/>
  <c r="B7" s="1"/>
  <c r="I7" i="1" a="1"/>
  <c r="I7" s="1"/>
  <c r="F8" i="2"/>
  <c r="F9"/>
  <c r="E8"/>
  <c r="E9"/>
  <c r="E7"/>
  <c r="F7"/>
</calcChain>
</file>

<file path=xl/sharedStrings.xml><?xml version="1.0" encoding="utf-8"?>
<sst xmlns="http://schemas.openxmlformats.org/spreadsheetml/2006/main" count="33" uniqueCount="15">
  <si>
    <t>N° CLIENT</t>
  </si>
  <si>
    <t>N° COMMANDE</t>
  </si>
  <si>
    <t>N° FACTURE</t>
  </si>
  <si>
    <t>REMISE</t>
  </si>
  <si>
    <t>MONTANT REMISE</t>
  </si>
  <si>
    <t>LISTE = oui; non</t>
  </si>
  <si>
    <t xml:space="preserve">MONTANT DE LA FACTURE </t>
  </si>
  <si>
    <t>oui</t>
  </si>
  <si>
    <t>non</t>
  </si>
  <si>
    <t>NOMBRE DE COMMANDE</t>
  </si>
  <si>
    <t>NOMBRE DE FACTURE</t>
  </si>
  <si>
    <t xml:space="preserve">NOMBRE DE REMISE </t>
  </si>
  <si>
    <t>EN NOMBRE</t>
  </si>
  <si>
    <t>EN MONTANT</t>
  </si>
  <si>
    <t>MONTANT FACTURES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</si>
</sst>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180976</xdr:rowOff>
    </xdr:from>
    <xdr:to>
      <xdr:col>8</xdr:col>
      <xdr:colOff>161925</xdr:colOff>
      <xdr:row>6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5334000" y="762001"/>
          <a:ext cx="1685925" cy="1000124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2</xdr:row>
      <xdr:rowOff>38100</xdr:rowOff>
    </xdr:from>
    <xdr:to>
      <xdr:col>9</xdr:col>
      <xdr:colOff>533400</xdr:colOff>
      <xdr:row>5</xdr:row>
      <xdr:rowOff>104775</xdr:rowOff>
    </xdr:to>
    <xdr:sp macro="" textlink="">
      <xdr:nvSpPr>
        <xdr:cNvPr id="4" name="Ellipse 3"/>
        <xdr:cNvSpPr/>
      </xdr:nvSpPr>
      <xdr:spPr>
        <a:xfrm>
          <a:off x="7000875" y="419100"/>
          <a:ext cx="1152525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Résultat</a:t>
          </a:r>
          <a:r>
            <a:rPr lang="fr-FR" sz="1100" b="1" baseline="0"/>
            <a:t> souhaité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24"/>
  <sheetViews>
    <sheetView workbookViewId="0">
      <pane ySplit="6" topLeftCell="A7" activePane="bottomLeft" state="frozen"/>
      <selection pane="bottomLeft" activeCell="I14" sqref="I14"/>
    </sheetView>
    <sheetView topLeftCell="A10" workbookViewId="1">
      <selection activeCell="I7" sqref="I7"/>
    </sheetView>
  </sheetViews>
  <sheetFormatPr baseColWidth="10" defaultRowHeight="14.5"/>
  <cols>
    <col min="2" max="2" width="14.54296875" bestFit="1" customWidth="1"/>
    <col min="4" max="4" width="24.54296875" bestFit="1" customWidth="1"/>
    <col min="5" max="5" width="14.54296875" bestFit="1" customWidth="1"/>
    <col min="6" max="6" width="17.26953125" bestFit="1" customWidth="1"/>
  </cols>
  <sheetData>
    <row r="4" spans="1:9">
      <c r="E4" t="s">
        <v>5</v>
      </c>
    </row>
    <row r="6" spans="1:9" ht="34.5" customHeight="1">
      <c r="A6" s="14" t="s">
        <v>0</v>
      </c>
      <c r="B6" s="14" t="s">
        <v>1</v>
      </c>
      <c r="C6" s="14" t="s">
        <v>2</v>
      </c>
      <c r="D6" s="14" t="s">
        <v>6</v>
      </c>
      <c r="E6" s="14" t="s">
        <v>3</v>
      </c>
      <c r="F6" s="14" t="s">
        <v>4</v>
      </c>
    </row>
    <row r="7" spans="1:9">
      <c r="A7" s="1">
        <v>185</v>
      </c>
      <c r="B7" s="1">
        <v>598741</v>
      </c>
      <c r="C7" s="1">
        <v>1</v>
      </c>
      <c r="D7" s="4">
        <v>1000</v>
      </c>
      <c r="E7" s="1" t="s">
        <v>7</v>
      </c>
      <c r="F7" s="4">
        <v>50</v>
      </c>
      <c r="I7" s="18">
        <f t="array" ref="I7">SUM(IF(A7:A24=A7,IF(FREQUENCY(MATCH(B7:B24&amp;C7:C24,B7:B24&amp;C7:C24,0),ROW(A7:A23)-6)&gt;0,1,0),0))</f>
        <v>4</v>
      </c>
    </row>
    <row r="8" spans="1:9">
      <c r="A8" s="2">
        <v>185</v>
      </c>
      <c r="B8" s="2">
        <v>598741</v>
      </c>
      <c r="C8" s="2">
        <v>2</v>
      </c>
      <c r="D8" s="5">
        <v>500</v>
      </c>
      <c r="E8" s="2" t="s">
        <v>8</v>
      </c>
      <c r="F8" s="5"/>
    </row>
    <row r="9" spans="1:9">
      <c r="A9" s="2">
        <v>185</v>
      </c>
      <c r="B9" s="2">
        <v>598741</v>
      </c>
      <c r="C9" s="2">
        <v>2</v>
      </c>
      <c r="D9" s="5">
        <v>800</v>
      </c>
      <c r="E9" s="2" t="s">
        <v>8</v>
      </c>
      <c r="F9" s="5"/>
    </row>
    <row r="10" spans="1:9">
      <c r="A10" s="2">
        <v>185</v>
      </c>
      <c r="B10" s="2">
        <v>99</v>
      </c>
      <c r="C10" s="2">
        <v>1</v>
      </c>
      <c r="D10" s="5">
        <v>120</v>
      </c>
      <c r="E10" s="2" t="s">
        <v>7</v>
      </c>
      <c r="F10" s="5">
        <v>6</v>
      </c>
      <c r="I10" s="18"/>
    </row>
    <row r="11" spans="1:9">
      <c r="A11" s="2">
        <v>185</v>
      </c>
      <c r="B11" s="2">
        <v>99</v>
      </c>
      <c r="C11" s="2">
        <v>2</v>
      </c>
      <c r="D11" s="5">
        <v>1800</v>
      </c>
      <c r="E11" s="2" t="s">
        <v>7</v>
      </c>
      <c r="F11" s="5">
        <v>90</v>
      </c>
    </row>
    <row r="12" spans="1:9">
      <c r="A12" s="2">
        <v>951753</v>
      </c>
      <c r="B12" s="2">
        <v>1</v>
      </c>
      <c r="C12" s="2">
        <v>100</v>
      </c>
      <c r="D12" s="5">
        <v>500</v>
      </c>
      <c r="E12" s="2" t="s">
        <v>8</v>
      </c>
      <c r="F12" s="5"/>
    </row>
    <row r="13" spans="1:9">
      <c r="A13" s="2">
        <v>951753</v>
      </c>
      <c r="B13" s="2">
        <v>1</v>
      </c>
      <c r="C13" s="2">
        <v>100</v>
      </c>
      <c r="D13" s="5">
        <v>1600</v>
      </c>
      <c r="E13" s="2" t="s">
        <v>7</v>
      </c>
      <c r="F13" s="5">
        <v>80</v>
      </c>
    </row>
    <row r="14" spans="1:9">
      <c r="A14" s="2">
        <v>951753</v>
      </c>
      <c r="B14" s="2">
        <v>1</v>
      </c>
      <c r="C14" s="2">
        <v>11100</v>
      </c>
      <c r="D14" s="5">
        <v>2450</v>
      </c>
      <c r="E14" s="2" t="s">
        <v>7</v>
      </c>
      <c r="F14" s="5">
        <v>122.5</v>
      </c>
    </row>
    <row r="15" spans="1:9">
      <c r="A15" s="2">
        <v>951753</v>
      </c>
      <c r="B15" s="2">
        <v>874</v>
      </c>
      <c r="C15" s="2">
        <v>999</v>
      </c>
      <c r="D15" s="5">
        <v>2350</v>
      </c>
      <c r="E15" s="2" t="s">
        <v>8</v>
      </c>
      <c r="F15" s="5"/>
    </row>
    <row r="16" spans="1:9">
      <c r="A16" s="2">
        <v>951753</v>
      </c>
      <c r="B16" s="2">
        <v>874</v>
      </c>
      <c r="C16" s="2">
        <v>999</v>
      </c>
      <c r="D16" s="5">
        <v>2655</v>
      </c>
      <c r="E16" s="2" t="s">
        <v>7</v>
      </c>
      <c r="F16" s="5">
        <v>132.75</v>
      </c>
    </row>
    <row r="17" spans="1:6">
      <c r="A17" s="2">
        <v>951753</v>
      </c>
      <c r="B17" s="2">
        <v>7777</v>
      </c>
      <c r="C17" s="2">
        <v>1</v>
      </c>
      <c r="D17" s="5">
        <v>2960</v>
      </c>
      <c r="E17" s="2" t="s">
        <v>8</v>
      </c>
      <c r="F17" s="5"/>
    </row>
    <row r="18" spans="1:6">
      <c r="A18" s="2">
        <v>951753</v>
      </c>
      <c r="B18" s="2">
        <v>7777</v>
      </c>
      <c r="C18" s="2">
        <v>2</v>
      </c>
      <c r="D18" s="5">
        <v>3265</v>
      </c>
      <c r="E18" s="2" t="s">
        <v>8</v>
      </c>
      <c r="F18" s="5"/>
    </row>
    <row r="19" spans="1:6">
      <c r="A19" s="2">
        <v>957</v>
      </c>
      <c r="B19" s="2">
        <v>8521</v>
      </c>
      <c r="C19" s="2">
        <v>118</v>
      </c>
      <c r="D19" s="5">
        <v>3570</v>
      </c>
      <c r="E19" s="2" t="s">
        <v>7</v>
      </c>
      <c r="F19" s="5">
        <v>178.5</v>
      </c>
    </row>
    <row r="20" spans="1:6">
      <c r="A20" s="2">
        <v>957</v>
      </c>
      <c r="B20" s="2">
        <v>8521</v>
      </c>
      <c r="C20" s="2">
        <v>118</v>
      </c>
      <c r="D20" s="5">
        <v>3875</v>
      </c>
      <c r="E20" s="2" t="s">
        <v>8</v>
      </c>
      <c r="F20" s="5"/>
    </row>
    <row r="21" spans="1:6">
      <c r="A21" s="2">
        <v>957</v>
      </c>
      <c r="B21" s="2">
        <v>1</v>
      </c>
      <c r="C21" s="2">
        <v>159</v>
      </c>
      <c r="D21" s="5">
        <v>4180</v>
      </c>
      <c r="E21" s="2" t="s">
        <v>8</v>
      </c>
      <c r="F21" s="5"/>
    </row>
    <row r="22" spans="1:6">
      <c r="A22" s="2">
        <v>957</v>
      </c>
      <c r="B22" s="2">
        <v>1</v>
      </c>
      <c r="C22" s="2">
        <v>159</v>
      </c>
      <c r="D22" s="5">
        <v>4485</v>
      </c>
      <c r="E22" s="2" t="s">
        <v>7</v>
      </c>
      <c r="F22" s="5">
        <v>224.25</v>
      </c>
    </row>
    <row r="23" spans="1:6">
      <c r="A23" s="2">
        <v>957</v>
      </c>
      <c r="B23" s="2">
        <v>88</v>
      </c>
      <c r="C23" s="2">
        <v>9487</v>
      </c>
      <c r="D23" s="5">
        <v>155</v>
      </c>
      <c r="E23" s="2" t="s">
        <v>8</v>
      </c>
      <c r="F23" s="5"/>
    </row>
    <row r="24" spans="1:6">
      <c r="A24" s="3">
        <v>957</v>
      </c>
      <c r="B24" s="3">
        <v>88</v>
      </c>
      <c r="C24" s="3">
        <v>955365</v>
      </c>
      <c r="D24" s="6">
        <v>2700</v>
      </c>
      <c r="E24" s="3" t="s">
        <v>7</v>
      </c>
      <c r="F24" s="6">
        <v>135</v>
      </c>
    </row>
  </sheetData>
  <autoFilter ref="A6:F24"/>
  <dataValidations count="1">
    <dataValidation type="list" allowBlank="1" showInputMessage="1" showErrorMessage="1" sqref="E7:E24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9"/>
  <sheetViews>
    <sheetView tabSelected="1" workbookViewId="0">
      <pane ySplit="6" topLeftCell="A7" activePane="bottomLeft" state="frozen"/>
      <selection pane="bottomLeft" activeCell="I15" sqref="I15"/>
    </sheetView>
    <sheetView tabSelected="1" workbookViewId="1">
      <selection activeCell="E13" sqref="E13"/>
    </sheetView>
  </sheetViews>
  <sheetFormatPr baseColWidth="10" defaultRowHeight="14.5"/>
  <cols>
    <col min="1" max="1" width="9.54296875" bestFit="1" customWidth="1"/>
    <col min="2" max="4" width="15.54296875" customWidth="1"/>
    <col min="6" max="6" width="12.26953125" customWidth="1"/>
  </cols>
  <sheetData>
    <row r="3" spans="1:6" ht="15" thickBot="1"/>
    <row r="4" spans="1:6" ht="15" thickBot="1">
      <c r="B4" s="15" t="s">
        <v>12</v>
      </c>
      <c r="C4" s="16"/>
      <c r="D4" s="17"/>
      <c r="E4" s="16" t="s">
        <v>13</v>
      </c>
      <c r="F4" s="17"/>
    </row>
    <row r="6" spans="1:6" s="11" customFormat="1" ht="54" customHeight="1">
      <c r="A6" s="10" t="s">
        <v>0</v>
      </c>
      <c r="B6" s="10" t="s">
        <v>9</v>
      </c>
      <c r="C6" s="10" t="s">
        <v>10</v>
      </c>
      <c r="D6" s="10" t="s">
        <v>11</v>
      </c>
      <c r="E6" s="10" t="s">
        <v>14</v>
      </c>
      <c r="F6" s="10" t="s">
        <v>4</v>
      </c>
    </row>
    <row r="7" spans="1:6">
      <c r="A7" s="7">
        <v>185</v>
      </c>
      <c r="B7" s="12">
        <f t="array" ref="B7">SUM(IF(BDD!$A$7:$A$24=$A7,IF(FREQUENCY(MATCH(BDD!$B$7:$B$24,BDD!$B$7:$B$24,0),ROW($A$7:$A$23)-6)&gt;0,1,0),0))</f>
        <v>2</v>
      </c>
      <c r="C7" s="12">
        <f t="array" ref="C7">SUM(IF(BDD!$A$7:$A$24=$A7,IF(FREQUENCY(MATCH(BDD!$B$7:$B$24&amp;BDD!$C$7:$C$24,BDD!$B$7:$B$24&amp;BDD!$C$7:$C$24,0),ROW($A$7:$A$23)-6)&gt;0,1,0),0))</f>
        <v>4</v>
      </c>
      <c r="D7" s="12">
        <f t="array" ref="D7">SUM(--(IF(BDD!A$7:A$24=SYNTEHSE!A7,BDD!F$7:F$24&gt;0,0)))</f>
        <v>3</v>
      </c>
      <c r="E7" s="13">
        <f>SUMIF(BDD!A$7:A$24,SYNTEHSE!A7,BDD!D$7:D$24)</f>
        <v>4220</v>
      </c>
      <c r="F7" s="13">
        <f>SUMIF(BDD!A7:A24,SYNTEHSE!A7,BDD!F7:F24)</f>
        <v>146</v>
      </c>
    </row>
    <row r="8" spans="1:6">
      <c r="A8" s="8">
        <v>951753</v>
      </c>
      <c r="B8" s="12">
        <f t="array" ref="B8">SUM(IF(BDD!$A$7:$A$24=$A8,IF(FREQUENCY(MATCH(BDD!$B$7:$B$24,BDD!$B$7:$B$24,0),ROW($A$7:$A$23)-6)&gt;0,1,0),0))</f>
        <v>3</v>
      </c>
      <c r="C8" s="12">
        <f t="array" ref="C8">SUM(IF(BDD!$A$7:$A$24=$A8,IF(FREQUENCY(MATCH(BDD!$B$7:$B$24&amp;BDD!$C$7:$C$24,BDD!$B$7:$B$24&amp;BDD!$C$7:$C$24,0),ROW($A$7:$A$23)-6)&gt;0,1,0),0))</f>
        <v>5</v>
      </c>
      <c r="D8" s="12">
        <f t="array" ref="D8">SUM(--(IF(BDD!A$7:A$24=SYNTEHSE!A8,BDD!F$7:F$24&gt;0,0)))</f>
        <v>3</v>
      </c>
      <c r="E8" s="13">
        <f>SUMIF(BDD!A$7:A$24,SYNTEHSE!A8,BDD!D$7:D$24)</f>
        <v>15780</v>
      </c>
      <c r="F8" s="13">
        <f>SUMIF(BDD!A8:A25,SYNTEHSE!A8,BDD!F8:F25)</f>
        <v>335.25</v>
      </c>
    </row>
    <row r="9" spans="1:6">
      <c r="A9" s="9">
        <v>957</v>
      </c>
      <c r="B9" s="12">
        <f t="array" ref="B9">SUM(IF(BDD!$A$7:$A$24=$A9,IF(FREQUENCY(MATCH(BDD!$B$7:$B$24,BDD!$B$7:$B$24,0),ROW($A$7:$A$23)-6)&gt;0,1,0),0))</f>
        <v>2</v>
      </c>
      <c r="C9" s="12">
        <f t="array" ref="C9">SUM(IF(BDD!$A$7:$A$24=$A9,IF(FREQUENCY(MATCH(BDD!$B$7:$B$24&amp;BDD!$C$7:$C$24,BDD!$B$7:$B$24&amp;BDD!$C$7:$C$24,0),ROW($A$7:$A$23)-6)&gt;0,1,0),0))</f>
        <v>4</v>
      </c>
      <c r="D9" s="12">
        <f t="array" ref="D9">SUM(--(IF(BDD!A$7:A$24=SYNTEHSE!A9,BDD!F$7:F$24&gt;0,0)))</f>
        <v>3</v>
      </c>
      <c r="E9" s="13">
        <f>SUMIF(BDD!A$7:A$24,SYNTEHSE!A9,BDD!D$7:D$24)</f>
        <v>18965</v>
      </c>
      <c r="F9" s="13">
        <f>SUMIF(BDD!A9:A26,SYNTEHSE!A9,BDD!F9:F26)</f>
        <v>537.75</v>
      </c>
    </row>
  </sheetData>
  <autoFilter ref="A6:F9"/>
  <mergeCells count="2">
    <mergeCell ref="B4:D4"/>
    <mergeCell ref="E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SYNTEHSE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tulipe</cp:lastModifiedBy>
  <dcterms:created xsi:type="dcterms:W3CDTF">2022-01-22T09:09:41Z</dcterms:created>
  <dcterms:modified xsi:type="dcterms:W3CDTF">2022-01-22T20:42:15Z</dcterms:modified>
</cp:coreProperties>
</file>