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7" a="1"/>
  <c r="L7" s="1"/>
  <c r="H17" a="1"/>
  <c r="H17" s="1"/>
  <c r="H18" a="1"/>
  <c r="H18" s="1"/>
  <c r="H19" a="1"/>
  <c r="H19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7" a="1"/>
  <c r="H7" s="1"/>
  <c r="G8" l="1"/>
  <c r="G7"/>
  <c r="K12" l="1"/>
  <c r="G14"/>
  <c r="K7"/>
  <c r="G9"/>
  <c r="G16"/>
  <c r="G18"/>
  <c r="K14"/>
  <c r="K9"/>
  <c r="G11"/>
  <c r="K16"/>
  <c r="K18"/>
  <c r="K11"/>
  <c r="G13"/>
  <c r="K13"/>
  <c r="G15"/>
  <c r="G17"/>
  <c r="G19"/>
  <c r="K8"/>
  <c r="G10"/>
  <c r="K15"/>
  <c r="K17"/>
  <c r="K10"/>
  <c r="G12"/>
</calcChain>
</file>

<file path=xl/sharedStrings.xml><?xml version="1.0" encoding="utf-8"?>
<sst xmlns="http://schemas.openxmlformats.org/spreadsheetml/2006/main" count="35" uniqueCount="34">
  <si>
    <t>Colonne1</t>
  </si>
  <si>
    <t>Nom</t>
  </si>
  <si>
    <t>Montant</t>
  </si>
  <si>
    <t>Mois :</t>
  </si>
  <si>
    <t>Top</t>
  </si>
  <si>
    <t>Production HT</t>
  </si>
  <si>
    <t>①</t>
  </si>
  <si>
    <t>②</t>
  </si>
  <si>
    <t>③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</si>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</sst>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  <numFmt numFmtId="165" formatCode="[$-40C]mmmm\-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rgb="FF00B05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1" applyNumberFormat="1" applyFont="1"/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0" fillId="2" borderId="1" xfId="0" applyFill="1" applyBorder="1"/>
    <xf numFmtId="164" fontId="0" fillId="3" borderId="0" xfId="1" applyNumberFormat="1" applyFont="1" applyFill="1"/>
    <xf numFmtId="0" fontId="0" fillId="3" borderId="0" xfId="0" applyFill="1" applyAlignment="1">
      <alignment horizontal="center"/>
    </xf>
    <xf numFmtId="164" fontId="0" fillId="3" borderId="1" xfId="1" applyNumberFormat="1" applyFont="1" applyFill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4" fillId="3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\ &quot;€&quot;_-;\-* #,##0.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C27" totalsRowShown="0">
  <autoFilter ref="A2:C27"/>
  <tableColumns count="3">
    <tableColumn id="1" name="Colonne1"/>
    <tableColumn id="2" name="Nom"/>
    <tableColumn id="3" name="Montant" dataDxfId="0" dataCellStyle="Monétair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7"/>
  <sheetViews>
    <sheetView tabSelected="1" topLeftCell="A4" workbookViewId="0">
      <selection activeCell="N11" sqref="N11"/>
    </sheetView>
  </sheetViews>
  <sheetFormatPr baseColWidth="10" defaultRowHeight="14.5"/>
  <cols>
    <col min="7" max="7" width="15.54296875" customWidth="1"/>
    <col min="13" max="13" width="11.54296875" style="4"/>
  </cols>
  <sheetData>
    <row r="2" spans="1:16">
      <c r="A2" t="s">
        <v>0</v>
      </c>
      <c r="B2" t="s">
        <v>1</v>
      </c>
      <c r="C2" s="1" t="s">
        <v>2</v>
      </c>
      <c r="P2" s="5"/>
    </row>
    <row r="3" spans="1:16">
      <c r="A3">
        <v>1</v>
      </c>
      <c r="B3" t="s">
        <v>9</v>
      </c>
      <c r="C3" s="1">
        <v>0</v>
      </c>
      <c r="F3" t="s">
        <v>3</v>
      </c>
      <c r="G3" s="2">
        <v>44348</v>
      </c>
    </row>
    <row r="4" spans="1:16">
      <c r="A4">
        <v>2</v>
      </c>
      <c r="B4" t="s">
        <v>10</v>
      </c>
      <c r="C4" s="1">
        <v>0</v>
      </c>
      <c r="F4" s="3"/>
    </row>
    <row r="5" spans="1:16">
      <c r="A5">
        <v>3</v>
      </c>
      <c r="B5" t="s">
        <v>11</v>
      </c>
      <c r="C5" s="1">
        <v>0</v>
      </c>
    </row>
    <row r="6" spans="1:16">
      <c r="A6">
        <v>4</v>
      </c>
      <c r="B6" t="s">
        <v>12</v>
      </c>
      <c r="C6" s="1">
        <v>17211.104166666668</v>
      </c>
      <c r="F6" t="s">
        <v>4</v>
      </c>
      <c r="G6" t="s">
        <v>5</v>
      </c>
      <c r="H6" t="s">
        <v>1</v>
      </c>
    </row>
    <row r="7" spans="1:16">
      <c r="A7">
        <v>5</v>
      </c>
      <c r="B7" t="s">
        <v>13</v>
      </c>
      <c r="C7" s="1">
        <v>8658.0666666666675</v>
      </c>
      <c r="F7" s="15" t="s">
        <v>6</v>
      </c>
      <c r="G7" s="9">
        <f t="shared" ref="G7:G19" si="0">IFERROR(LARGE($C$3:$C$27,$A3),"")</f>
        <v>23755.725000000006</v>
      </c>
      <c r="H7" s="6" t="str">
        <f t="array" ref="H7">IF($G7=0,"",INDEX($B$3:$B$27,MATCH(LARGE(Tableau1[Montant]+ROW(Tableau1[Montant])/1000,ROW(A1)),Tableau1[Montant]+ROW(Tableau1[Montant])/1000,0)))</f>
        <v>Agent 24</v>
      </c>
      <c r="I7" s="13"/>
      <c r="J7" s="12">
        <v>14</v>
      </c>
      <c r="K7" s="7">
        <f t="shared" ref="K7:K18" si="1">IFERROR(LARGE($C$3:$C$27,$A16),"")</f>
        <v>0</v>
      </c>
      <c r="L7" s="6" t="str">
        <f t="array" ref="L7">IF($K7=0,"",INDEX($B$3:$B$27,MATCH(LARGE(Tableau1[Montant]+ROW(Tableau1[Montant])/1000,ROW(A14)),Tableau1[Montant]+ROW(Tableau1[Montant])/1000,0)))</f>
        <v/>
      </c>
      <c r="M7" s="8"/>
    </row>
    <row r="8" spans="1:16">
      <c r="A8">
        <v>6</v>
      </c>
      <c r="B8" t="s">
        <v>14</v>
      </c>
      <c r="C8" s="1">
        <v>13747.037500000004</v>
      </c>
      <c r="F8" s="10" t="s">
        <v>7</v>
      </c>
      <c r="G8" s="9">
        <f t="shared" si="0"/>
        <v>17211.104166666668</v>
      </c>
      <c r="H8" s="6" t="str">
        <f t="array" ref="H8">IF($G8=0,"",INDEX($B$3:$B$27,MATCH(LARGE(Tableau1[Montant]+ROW(Tableau1[Montant])/1000,ROW(A2)),Tableau1[Montant]+ROW(Tableau1[Montant])/1000,0)))</f>
        <v>Agent 22</v>
      </c>
      <c r="I8" s="13"/>
      <c r="J8" s="12">
        <v>15</v>
      </c>
      <c r="K8" s="7">
        <f t="shared" si="1"/>
        <v>0</v>
      </c>
      <c r="L8" s="6" t="str">
        <f t="array" ref="L8">IF($K8=0,"",INDEX($B$3:$B$27,MATCH(LARGE(Tableau1[Montant]+ROW(Tableau1[Montant])/1000,ROW(A15)),Tableau1[Montant]+ROW(Tableau1[Montant])/1000,0)))</f>
        <v/>
      </c>
      <c r="M8" s="8"/>
    </row>
    <row r="9" spans="1:16">
      <c r="A9">
        <v>7</v>
      </c>
      <c r="B9" t="s">
        <v>15</v>
      </c>
      <c r="C9" s="1">
        <v>9207.8000000000011</v>
      </c>
      <c r="F9" s="11" t="s">
        <v>8</v>
      </c>
      <c r="G9" s="9">
        <f t="shared" si="0"/>
        <v>17211.104166666668</v>
      </c>
      <c r="H9" s="6" t="str">
        <f t="array" ref="H9">IF($G9=0,"",INDEX($B$3:$B$27,MATCH(LARGE(Tableau1[Montant]+ROW(Tableau1[Montant])/1000,ROW(A3)),Tableau1[Montant]+ROW(Tableau1[Montant])/1000,0)))</f>
        <v>Agent 4</v>
      </c>
      <c r="I9" s="13"/>
      <c r="J9" s="12">
        <v>16</v>
      </c>
      <c r="K9" s="7">
        <f t="shared" si="1"/>
        <v>0</v>
      </c>
      <c r="L9" s="6" t="str">
        <f t="array" ref="L9">IF($K9=0,"",INDEX($B$3:$B$27,MATCH(LARGE(Tableau1[Montant]+ROW(Tableau1[Montant])/1000,ROW(A16)),Tableau1[Montant]+ROW(Tableau1[Montant])/1000,0)))</f>
        <v/>
      </c>
      <c r="M9" s="8"/>
    </row>
    <row r="10" spans="1:16">
      <c r="A10">
        <v>8</v>
      </c>
      <c r="B10" t="s">
        <v>16</v>
      </c>
      <c r="C10" s="1">
        <v>0</v>
      </c>
      <c r="F10" s="12">
        <v>4</v>
      </c>
      <c r="G10" s="9">
        <f t="shared" si="0"/>
        <v>15958.950000000003</v>
      </c>
      <c r="H10" s="6" t="str">
        <f t="array" ref="H10">IF($G10=0,"",INDEX($B$3:$B$27,MATCH(LARGE(Tableau1[Montant]+ROW(Tableau1[Montant])/1000,ROW(A4)),Tableau1[Montant]+ROW(Tableau1[Montant])/1000,0)))</f>
        <v>Agent 25</v>
      </c>
      <c r="I10" s="13"/>
      <c r="J10" s="12">
        <v>17</v>
      </c>
      <c r="K10" s="7">
        <f t="shared" si="1"/>
        <v>0</v>
      </c>
      <c r="L10" s="6" t="str">
        <f t="array" ref="L10">IF($K10=0,"",INDEX($B$3:$B$27,MATCH(LARGE(Tableau1[Montant]+ROW(Tableau1[Montant])/1000,ROW(A17)),Tableau1[Montant]+ROW(Tableau1[Montant])/1000,0)))</f>
        <v/>
      </c>
      <c r="M10" s="8"/>
    </row>
    <row r="11" spans="1:16">
      <c r="A11">
        <v>9</v>
      </c>
      <c r="B11" t="s">
        <v>17</v>
      </c>
      <c r="C11" s="1">
        <v>0</v>
      </c>
      <c r="F11" s="12">
        <v>5</v>
      </c>
      <c r="G11" s="9">
        <f t="shared" si="0"/>
        <v>13747.037500000004</v>
      </c>
      <c r="H11" s="6" t="str">
        <f t="array" ref="H11">IF($G11=0,"",INDEX($B$3:$B$27,MATCH(LARGE(Tableau1[Montant]+ROW(Tableau1[Montant])/1000,ROW(A5)),Tableau1[Montant]+ROW(Tableau1[Montant])/1000,0)))</f>
        <v>Agent 6</v>
      </c>
      <c r="I11" s="13"/>
      <c r="J11" s="12">
        <v>18</v>
      </c>
      <c r="K11" s="7">
        <f t="shared" si="1"/>
        <v>0</v>
      </c>
      <c r="L11" s="6" t="str">
        <f t="array" ref="L11">IF($K11=0,"",INDEX($B$3:$B$27,MATCH(LARGE(Tableau1[Montant]+ROW(Tableau1[Montant])/1000,ROW(A18)),Tableau1[Montant]+ROW(Tableau1[Montant])/1000,0)))</f>
        <v/>
      </c>
      <c r="M11" s="8"/>
    </row>
    <row r="12" spans="1:16">
      <c r="A12">
        <v>10</v>
      </c>
      <c r="B12" t="s">
        <v>18</v>
      </c>
      <c r="C12" s="1">
        <v>0</v>
      </c>
      <c r="F12" s="12">
        <v>6</v>
      </c>
      <c r="G12" s="9">
        <f t="shared" si="0"/>
        <v>10008.687500000002</v>
      </c>
      <c r="H12" s="6" t="str">
        <f t="array" ref="H12">IF($G12=0,"",INDEX($B$3:$B$27,MATCH(LARGE(Tableau1[Montant]+ROW(Tableau1[Montant])/1000,ROW(A6)),Tableau1[Montant]+ROW(Tableau1[Montant])/1000,0)))</f>
        <v>Agent 20</v>
      </c>
      <c r="I12" s="13"/>
      <c r="J12" s="12">
        <v>19</v>
      </c>
      <c r="K12" s="7">
        <f t="shared" si="1"/>
        <v>0</v>
      </c>
      <c r="L12" s="6" t="str">
        <f t="array" ref="L12">IF($K12=0,"",INDEX($B$3:$B$27,MATCH(LARGE(Tableau1[Montant]+ROW(Tableau1[Montant])/1000,ROW(A19)),Tableau1[Montant]+ROW(Tableau1[Montant])/1000,0)))</f>
        <v/>
      </c>
      <c r="M12" s="8"/>
    </row>
    <row r="13" spans="1:16">
      <c r="A13">
        <v>11</v>
      </c>
      <c r="B13" t="s">
        <v>19</v>
      </c>
      <c r="C13" s="1">
        <v>0</v>
      </c>
      <c r="F13" s="12">
        <v>7</v>
      </c>
      <c r="G13" s="9">
        <f t="shared" si="0"/>
        <v>9207.8000000000011</v>
      </c>
      <c r="H13" s="6" t="str">
        <f t="array" ref="H13">IF($G13=0,"",INDEX($B$3:$B$27,MATCH(LARGE(Tableau1[Montant]+ROW(Tableau1[Montant])/1000,ROW(A7)),Tableau1[Montant]+ROW(Tableau1[Montant])/1000,0)))</f>
        <v>Agent 7</v>
      </c>
      <c r="I13" s="13"/>
      <c r="J13" s="12">
        <v>20</v>
      </c>
      <c r="K13" s="7">
        <f t="shared" si="1"/>
        <v>0</v>
      </c>
      <c r="L13" s="6" t="str">
        <f t="array" ref="L13">IF($K13=0,"",INDEX($B$3:$B$27,MATCH(LARGE(Tableau1[Montant]+ROW(Tableau1[Montant])/1000,ROW(A20)),Tableau1[Montant]+ROW(Tableau1[Montant])/1000,0)))</f>
        <v/>
      </c>
      <c r="M13" s="8"/>
    </row>
    <row r="14" spans="1:16">
      <c r="A14">
        <v>12</v>
      </c>
      <c r="B14" t="s">
        <v>20</v>
      </c>
      <c r="C14" s="1">
        <v>0</v>
      </c>
      <c r="F14" s="12">
        <v>8</v>
      </c>
      <c r="G14" s="9">
        <f t="shared" si="0"/>
        <v>8658.0666666666675</v>
      </c>
      <c r="H14" s="6" t="str">
        <f t="array" ref="H14">IF($G14=0,"",INDEX($B$3:$B$27,MATCH(LARGE(Tableau1[Montant]+ROW(Tableau1[Montant])/1000,ROW(A8)),Tableau1[Montant]+ROW(Tableau1[Montant])/1000,0)))</f>
        <v>Agent 23</v>
      </c>
      <c r="I14" s="13"/>
      <c r="J14" s="12">
        <v>21</v>
      </c>
      <c r="K14" s="7">
        <f t="shared" si="1"/>
        <v>0</v>
      </c>
      <c r="L14" s="6" t="str">
        <f t="array" ref="L14">IF($K14=0,"",INDEX($B$3:$B$27,MATCH(LARGE(Tableau1[Montant]+ROW(Tableau1[Montant])/1000,ROW(A21)),Tableau1[Montant]+ROW(Tableau1[Montant])/1000,0)))</f>
        <v/>
      </c>
      <c r="M14" s="8"/>
    </row>
    <row r="15" spans="1:16">
      <c r="A15">
        <v>13</v>
      </c>
      <c r="B15" t="s">
        <v>21</v>
      </c>
      <c r="C15" s="1">
        <v>0</v>
      </c>
      <c r="F15" s="12">
        <v>9</v>
      </c>
      <c r="G15" s="9">
        <f t="shared" si="0"/>
        <v>8658.0666666666675</v>
      </c>
      <c r="H15" s="6" t="str">
        <f t="array" ref="H15">IF($G15=0,"",INDEX($B$3:$B$27,MATCH(LARGE(Tableau1[Montant]+ROW(Tableau1[Montant])/1000,ROW(A9)),Tableau1[Montant]+ROW(Tableau1[Montant])/1000,0)))</f>
        <v>Agent 5</v>
      </c>
      <c r="I15" s="13"/>
      <c r="J15" s="12">
        <v>22</v>
      </c>
      <c r="K15" s="7">
        <f t="shared" si="1"/>
        <v>0</v>
      </c>
      <c r="L15" s="6" t="str">
        <f t="array" ref="L15">IF($K15=0,"",INDEX($B$3:$B$27,MATCH(LARGE(Tableau1[Montant]+ROW(Tableau1[Montant])/1000,ROW(A22)),Tableau1[Montant]+ROW(Tableau1[Montant])/1000,0)))</f>
        <v/>
      </c>
      <c r="M15" s="8"/>
    </row>
    <row r="16" spans="1:16">
      <c r="A16">
        <v>14</v>
      </c>
      <c r="B16" t="s">
        <v>22</v>
      </c>
      <c r="C16" s="1">
        <v>0</v>
      </c>
      <c r="F16" s="12">
        <v>10</v>
      </c>
      <c r="G16" s="9">
        <f t="shared" si="0"/>
        <v>6751.1500000000015</v>
      </c>
      <c r="H16" s="6" t="str">
        <f t="array" ref="H16">IF($G16=0,"",INDEX($B$3:$B$27,MATCH(LARGE(Tableau1[Montant]+ROW(Tableau1[Montant])/1000,ROW(A10)),Tableau1[Montant]+ROW(Tableau1[Montant])/1000,0)))</f>
        <v>Agent 21</v>
      </c>
      <c r="I16" s="13"/>
      <c r="J16" s="12">
        <v>23</v>
      </c>
      <c r="K16" s="7">
        <f t="shared" si="1"/>
        <v>0</v>
      </c>
      <c r="L16" s="6" t="str">
        <f t="array" ref="L16">IF($K16=0,"",INDEX($B$3:$B$27,MATCH(LARGE(Tableau1[Montant]+ROW(Tableau1[Montant])/1000,ROW(A23)),Tableau1[Montant]+ROW(Tableau1[Montant])/1000,0)))</f>
        <v/>
      </c>
      <c r="M16" s="8"/>
    </row>
    <row r="17" spans="1:13">
      <c r="A17">
        <v>15</v>
      </c>
      <c r="B17" t="s">
        <v>23</v>
      </c>
      <c r="C17" s="1">
        <v>0</v>
      </c>
      <c r="F17" s="12">
        <v>11</v>
      </c>
      <c r="G17" s="9">
        <f t="shared" si="0"/>
        <v>0</v>
      </c>
      <c r="H17" s="6" t="str">
        <f t="array" ref="H17">IF($G17=0,"",INDEX($B$3:$B$27,MATCH(LARGE(Tableau1[Montant]+ROW(Tableau1[Montant])/1000,ROW(A11)),Tableau1[Montant]+ROW(Tableau1[Montant])/1000,0)))</f>
        <v/>
      </c>
      <c r="I17" s="13"/>
      <c r="J17" s="12">
        <v>24</v>
      </c>
      <c r="K17" s="7">
        <f t="shared" si="1"/>
        <v>0</v>
      </c>
      <c r="L17" s="6" t="str">
        <f t="array" ref="L17">IF($K17=0,"",INDEX($B$3:$B$27,MATCH(LARGE(Tableau1[Montant]+ROW(Tableau1[Montant])/1000,ROW(A24)),Tableau1[Montant]+ROW(Tableau1[Montant])/1000,0)))</f>
        <v/>
      </c>
      <c r="M17" s="8"/>
    </row>
    <row r="18" spans="1:13">
      <c r="A18">
        <v>16</v>
      </c>
      <c r="B18" t="s">
        <v>24</v>
      </c>
      <c r="C18" s="1">
        <v>0</v>
      </c>
      <c r="F18" s="12">
        <v>12</v>
      </c>
      <c r="G18" s="9">
        <f t="shared" si="0"/>
        <v>0</v>
      </c>
      <c r="H18" s="6" t="str">
        <f t="array" ref="H18">IF($G18=0,"",INDEX($B$3:$B$27,MATCH(LARGE(Tableau1[Montant]+ROW(Tableau1[Montant])/1000,ROW(A12)),Tableau1[Montant]+ROW(Tableau1[Montant])/1000,0)))</f>
        <v/>
      </c>
      <c r="I18" s="13"/>
      <c r="J18" s="12">
        <v>25</v>
      </c>
      <c r="K18" s="7">
        <f t="shared" si="1"/>
        <v>0</v>
      </c>
      <c r="L18" s="6" t="str">
        <f t="array" ref="L18">IF($K18=0,"",INDEX($B$3:$B$27,MATCH(LARGE(Tableau1[Montant]+ROW(Tableau1[Montant])/1000,ROW(A25)),Tableau1[Montant]+ROW(Tableau1[Montant])/1000,0)))</f>
        <v/>
      </c>
      <c r="M18" s="8"/>
    </row>
    <row r="19" spans="1:13">
      <c r="A19">
        <v>17</v>
      </c>
      <c r="B19" t="s">
        <v>25</v>
      </c>
      <c r="C19" s="1">
        <v>0</v>
      </c>
      <c r="F19" s="12">
        <v>13</v>
      </c>
      <c r="G19" s="9">
        <f t="shared" si="0"/>
        <v>0</v>
      </c>
      <c r="H19" s="6" t="str">
        <f t="array" ref="H19">IF($G19=0,"",INDEX($B$3:$B$27,MATCH(LARGE(Tableau1[Montant]+ROW(Tableau1[Montant])/1000,ROW(A13)),Tableau1[Montant]+ROW(Tableau1[Montant])/1000,0)))</f>
        <v/>
      </c>
      <c r="I19" s="13"/>
      <c r="J19" s="14"/>
      <c r="K19" s="13"/>
      <c r="L19" s="13"/>
      <c r="M19" s="8"/>
    </row>
    <row r="20" spans="1:13">
      <c r="A20">
        <v>18</v>
      </c>
      <c r="B20" t="s">
        <v>26</v>
      </c>
      <c r="C20" s="1">
        <v>0</v>
      </c>
    </row>
    <row r="21" spans="1:13">
      <c r="A21">
        <v>19</v>
      </c>
      <c r="B21" t="s">
        <v>27</v>
      </c>
      <c r="C21" s="1">
        <v>0</v>
      </c>
    </row>
    <row r="22" spans="1:13">
      <c r="A22">
        <v>20</v>
      </c>
      <c r="B22" t="s">
        <v>28</v>
      </c>
      <c r="C22" s="1">
        <v>10008.687500000002</v>
      </c>
    </row>
    <row r="23" spans="1:13">
      <c r="A23">
        <v>21</v>
      </c>
      <c r="B23" t="s">
        <v>29</v>
      </c>
      <c r="C23" s="1">
        <v>6751.1500000000015</v>
      </c>
    </row>
    <row r="24" spans="1:13">
      <c r="A24">
        <v>22</v>
      </c>
      <c r="B24" t="s">
        <v>30</v>
      </c>
      <c r="C24" s="1">
        <v>17211.104166666668</v>
      </c>
    </row>
    <row r="25" spans="1:13">
      <c r="A25">
        <v>23</v>
      </c>
      <c r="B25" t="s">
        <v>31</v>
      </c>
      <c r="C25" s="1">
        <v>8658.0666666666675</v>
      </c>
    </row>
    <row r="26" spans="1:13">
      <c r="A26">
        <v>24</v>
      </c>
      <c r="B26" t="s">
        <v>32</v>
      </c>
      <c r="C26" s="1">
        <v>23755.725000000006</v>
      </c>
    </row>
    <row r="27" spans="1:13">
      <c r="A27">
        <v>25</v>
      </c>
      <c r="B27" t="s">
        <v>33</v>
      </c>
      <c r="C27" s="1">
        <v>15958.950000000003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tulipe</cp:lastModifiedBy>
  <dcterms:created xsi:type="dcterms:W3CDTF">2022-01-13T17:55:35Z</dcterms:created>
  <dcterms:modified xsi:type="dcterms:W3CDTF">2022-01-13T19:44:22Z</dcterms:modified>
</cp:coreProperties>
</file>