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A" sheetId="2" r:id="rId1"/>
    <sheet name="B" sheetId="3" r:id="rId2"/>
  </sheets>
  <definedNames>
    <definedName name="agent">A!$A$7:$A$25</definedName>
    <definedName name="ampm">A!$B$5:$BK$5</definedName>
    <definedName name="datamois">B!$A$1:$A$14</definedName>
    <definedName name="dept">A!$B$2</definedName>
    <definedName name="dept2">A!$A$6</definedName>
    <definedName name="jour">A!$B$4:$BK$4</definedName>
    <definedName name="jours">A!$B$3:$BK$3</definedName>
    <definedName name="listesem">OFFSET(B!$X$3,,,COUNT(B!$X:$X))</definedName>
    <definedName name="semaine">A!$B$2:$BK$2</definedName>
    <definedName name="tablo">A!$B$7:$BK$25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" i="3" a="1"/>
  <c r="Q2" s="1"/>
  <c r="O2" a="1"/>
  <c r="O2" s="1"/>
  <c r="M2" a="1"/>
  <c r="M2" s="1"/>
  <c r="K2" a="1"/>
  <c r="K2" s="1"/>
  <c r="I2" a="1"/>
  <c r="I2" s="1"/>
  <c r="G2" a="1"/>
  <c r="G2" s="1"/>
  <c r="E2" a="1"/>
  <c r="E2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4" a="1"/>
  <c r="D4" s="1"/>
  <c r="R2" i="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X3" i="3" a="1"/>
  <c r="X3" s="1"/>
  <c r="C2" i="2"/>
  <c r="D2"/>
  <c r="E2"/>
  <c r="F2"/>
  <c r="G2"/>
  <c r="H2"/>
  <c r="I2"/>
  <c r="J2"/>
  <c r="K2"/>
  <c r="L2"/>
  <c r="M2"/>
  <c r="N2"/>
  <c r="O2"/>
  <c r="P2"/>
  <c r="Q2"/>
  <c r="B2"/>
  <c r="B4"/>
  <c r="V8" i="3"/>
  <c r="F20" l="1"/>
  <c r="H20"/>
  <c r="J20"/>
  <c r="L20"/>
  <c r="N20"/>
  <c r="P20"/>
  <c r="R20"/>
  <c r="E20"/>
  <c r="I20"/>
  <c r="K20"/>
  <c r="M20"/>
  <c r="Q20"/>
  <c r="G20"/>
  <c r="O20"/>
  <c r="F18"/>
  <c r="H18"/>
  <c r="J18"/>
  <c r="L18"/>
  <c r="N18"/>
  <c r="P18"/>
  <c r="R18"/>
  <c r="E18"/>
  <c r="G18"/>
  <c r="I18"/>
  <c r="K18"/>
  <c r="O18"/>
  <c r="Q18"/>
  <c r="M18"/>
  <c r="F16"/>
  <c r="H16"/>
  <c r="J16"/>
  <c r="L16"/>
  <c r="N16"/>
  <c r="P16"/>
  <c r="R16"/>
  <c r="E16"/>
  <c r="G16"/>
  <c r="I16"/>
  <c r="K16"/>
  <c r="M16"/>
  <c r="O16"/>
  <c r="Q16"/>
  <c r="F14"/>
  <c r="H14"/>
  <c r="J14"/>
  <c r="L14"/>
  <c r="N14"/>
  <c r="P14"/>
  <c r="R14"/>
  <c r="E14"/>
  <c r="G14"/>
  <c r="I14"/>
  <c r="K14"/>
  <c r="M14"/>
  <c r="O14"/>
  <c r="Q14"/>
  <c r="F12"/>
  <c r="H12"/>
  <c r="J12"/>
  <c r="L12"/>
  <c r="N12"/>
  <c r="P12"/>
  <c r="R12"/>
  <c r="E12"/>
  <c r="G12"/>
  <c r="I12"/>
  <c r="K12"/>
  <c r="M12"/>
  <c r="O12"/>
  <c r="Q12"/>
  <c r="F10"/>
  <c r="H10"/>
  <c r="J10"/>
  <c r="L10"/>
  <c r="N10"/>
  <c r="P10"/>
  <c r="R10"/>
  <c r="E10"/>
  <c r="G10"/>
  <c r="I10"/>
  <c r="K10"/>
  <c r="M10"/>
  <c r="O10"/>
  <c r="Q10"/>
  <c r="F8"/>
  <c r="H8"/>
  <c r="J8"/>
  <c r="L8"/>
  <c r="N8"/>
  <c r="P8"/>
  <c r="R8"/>
  <c r="E8"/>
  <c r="G8"/>
  <c r="I8"/>
  <c r="K8"/>
  <c r="M8"/>
  <c r="O8"/>
  <c r="Q8"/>
  <c r="F6"/>
  <c r="H6"/>
  <c r="J6"/>
  <c r="L6"/>
  <c r="N6"/>
  <c r="P6"/>
  <c r="R6"/>
  <c r="E6"/>
  <c r="G6"/>
  <c r="I6"/>
  <c r="K6"/>
  <c r="M6"/>
  <c r="O6"/>
  <c r="Q6"/>
  <c r="F21"/>
  <c r="H21"/>
  <c r="J21"/>
  <c r="L21"/>
  <c r="N21"/>
  <c r="P21"/>
  <c r="R21"/>
  <c r="G21"/>
  <c r="K21"/>
  <c r="O21"/>
  <c r="Q21"/>
  <c r="E21"/>
  <c r="I21"/>
  <c r="M21"/>
  <c r="F19"/>
  <c r="H19"/>
  <c r="J19"/>
  <c r="L19"/>
  <c r="N19"/>
  <c r="P19"/>
  <c r="R19"/>
  <c r="E19"/>
  <c r="G19"/>
  <c r="I19"/>
  <c r="K19"/>
  <c r="M19"/>
  <c r="Q19"/>
  <c r="O19"/>
  <c r="F17"/>
  <c r="H17"/>
  <c r="J17"/>
  <c r="L17"/>
  <c r="N17"/>
  <c r="P17"/>
  <c r="R17"/>
  <c r="E17"/>
  <c r="G17"/>
  <c r="I17"/>
  <c r="K17"/>
  <c r="M17"/>
  <c r="O17"/>
  <c r="Q17"/>
  <c r="F15"/>
  <c r="H15"/>
  <c r="J15"/>
  <c r="L15"/>
  <c r="N15"/>
  <c r="P15"/>
  <c r="R15"/>
  <c r="E15"/>
  <c r="G15"/>
  <c r="I15"/>
  <c r="K15"/>
  <c r="M15"/>
  <c r="O15"/>
  <c r="Q15"/>
  <c r="F13"/>
  <c r="H13"/>
  <c r="J13"/>
  <c r="L13"/>
  <c r="N13"/>
  <c r="P13"/>
  <c r="R13"/>
  <c r="E13"/>
  <c r="G13"/>
  <c r="I13"/>
  <c r="K13"/>
  <c r="M13"/>
  <c r="O13"/>
  <c r="Q13"/>
  <c r="F11"/>
  <c r="H11"/>
  <c r="J11"/>
  <c r="L11"/>
  <c r="N11"/>
  <c r="P11"/>
  <c r="R11"/>
  <c r="E11"/>
  <c r="G11"/>
  <c r="I11"/>
  <c r="K11"/>
  <c r="M11"/>
  <c r="O11"/>
  <c r="Q11"/>
  <c r="F9"/>
  <c r="H9"/>
  <c r="J9"/>
  <c r="L9"/>
  <c r="N9"/>
  <c r="P9"/>
  <c r="R9"/>
  <c r="E9"/>
  <c r="G9"/>
  <c r="I9"/>
  <c r="K9"/>
  <c r="M9"/>
  <c r="O9"/>
  <c r="Q9"/>
  <c r="F7"/>
  <c r="H7"/>
  <c r="J7"/>
  <c r="L7"/>
  <c r="N7"/>
  <c r="P7"/>
  <c r="R7"/>
  <c r="E7"/>
  <c r="G7"/>
  <c r="I7"/>
  <c r="K7"/>
  <c r="M7"/>
  <c r="O7"/>
  <c r="Q7"/>
  <c r="F5"/>
  <c r="H5"/>
  <c r="J5"/>
  <c r="L5"/>
  <c r="N5"/>
  <c r="P5"/>
  <c r="R5"/>
  <c r="E5"/>
  <c r="G5"/>
  <c r="I5"/>
  <c r="K5"/>
  <c r="M5"/>
  <c r="O5"/>
  <c r="Q5"/>
  <c r="F4"/>
  <c r="H4"/>
  <c r="J4"/>
  <c r="L4"/>
  <c r="N4"/>
  <c r="P4"/>
  <c r="R4"/>
  <c r="G4"/>
  <c r="K4"/>
  <c r="M4"/>
  <c r="O4"/>
  <c r="Q4"/>
  <c r="E4"/>
  <c r="I4"/>
  <c r="X4" a="1"/>
  <c r="X4" s="1"/>
  <c r="B3" i="2"/>
  <c r="X5" i="3" l="1" a="1"/>
  <c r="X5" s="1"/>
  <c r="D4" i="2"/>
  <c r="X6" i="3" l="1" a="1"/>
  <c r="X6" s="1"/>
  <c r="D3" i="2"/>
  <c r="F4"/>
  <c r="H4"/>
  <c r="X7" i="3" l="1" a="1"/>
  <c r="X7" s="1"/>
  <c r="F3" i="2"/>
  <c r="J4"/>
  <c r="H3"/>
  <c r="X8" i="3" l="1" a="1"/>
  <c r="X8" s="1"/>
  <c r="L4" i="2"/>
  <c r="J3"/>
  <c r="X9" i="3" l="1" a="1"/>
  <c r="X9" s="1"/>
  <c r="X10" s="1" a="1"/>
  <c r="X10" s="1"/>
  <c r="X11" s="1" a="1"/>
  <c r="X11" s="1"/>
  <c r="X12" s="1" a="1"/>
  <c r="X12" s="1"/>
  <c r="X13" s="1" a="1"/>
  <c r="X13" s="1"/>
  <c r="X14" s="1" a="1"/>
  <c r="X14" s="1"/>
  <c r="X15" s="1" a="1"/>
  <c r="X15" s="1"/>
  <c r="N4" i="2"/>
  <c r="L3"/>
  <c r="P4" l="1"/>
  <c r="N3"/>
  <c r="R4" l="1"/>
  <c r="P3"/>
  <c r="T4" l="1"/>
  <c r="R3"/>
  <c r="V4" l="1"/>
  <c r="T3"/>
  <c r="X4" l="1"/>
  <c r="V3"/>
  <c r="Z4" l="1"/>
  <c r="X3"/>
  <c r="AB4" l="1"/>
  <c r="Z3"/>
  <c r="AD4" l="1"/>
  <c r="AB3"/>
  <c r="AF4" l="1"/>
  <c r="AD3"/>
  <c r="AH4" l="1"/>
  <c r="AF3"/>
  <c r="AJ4" l="1"/>
  <c r="AH3"/>
  <c r="AL4" l="1"/>
  <c r="AJ3"/>
  <c r="AN4" l="1"/>
  <c r="AL3"/>
  <c r="AP4" l="1"/>
  <c r="AN3"/>
  <c r="AR4" l="1"/>
  <c r="AP3"/>
  <c r="AT4" l="1"/>
  <c r="AR3"/>
  <c r="AV4" l="1"/>
  <c r="AT3"/>
  <c r="AX4" l="1"/>
  <c r="AV3"/>
  <c r="AZ4" l="1"/>
  <c r="AX3"/>
  <c r="BB4" l="1"/>
  <c r="AZ3"/>
  <c r="BD4" l="1"/>
  <c r="BB3"/>
  <c r="BF4" l="1"/>
  <c r="BD3"/>
  <c r="BH4" l="1"/>
  <c r="BF3"/>
  <c r="BJ4" l="1"/>
  <c r="BJ3" s="1"/>
  <c r="BH3"/>
</calcChain>
</file>

<file path=xl/sharedStrings.xml><?xml version="1.0" encoding="utf-8"?>
<sst xmlns="http://schemas.openxmlformats.org/spreadsheetml/2006/main" count="148" uniqueCount="34">
  <si>
    <t>mois --&gt;</t>
  </si>
  <si>
    <t>Am</t>
  </si>
  <si>
    <t xml:space="preserve">Pm </t>
  </si>
  <si>
    <t>Pm</t>
  </si>
  <si>
    <t>p</t>
  </si>
  <si>
    <t>S1</t>
  </si>
  <si>
    <t>S2</t>
  </si>
  <si>
    <t>S3</t>
  </si>
  <si>
    <t>S4</t>
  </si>
  <si>
    <t>S5</t>
  </si>
  <si>
    <t>Pierre</t>
  </si>
  <si>
    <t>laurence</t>
  </si>
  <si>
    <t>nathan</t>
  </si>
  <si>
    <t>lucas</t>
  </si>
  <si>
    <t>antolin</t>
  </si>
  <si>
    <t>artur</t>
  </si>
  <si>
    <t>gabriel</t>
  </si>
  <si>
    <t>mathis</t>
  </si>
  <si>
    <t>emma</t>
  </si>
  <si>
    <t>jade</t>
  </si>
  <si>
    <t>zoe</t>
  </si>
  <si>
    <t>X</t>
  </si>
  <si>
    <t>P</t>
  </si>
  <si>
    <t xml:space="preserve">P </t>
  </si>
  <si>
    <t>po</t>
  </si>
  <si>
    <t>tulipe</t>
  </si>
  <si>
    <t>choix de semaine &gt;&gt;&gt;&gt;&gt;&gt;</t>
  </si>
  <si>
    <t xml:space="preserve">les noms </t>
  </si>
  <si>
    <t xml:space="preserve">sont extraits </t>
  </si>
  <si>
    <t>automatiquement</t>
  </si>
  <si>
    <t>seuls les jours de la semaine choisie</t>
  </si>
  <si>
    <t xml:space="preserve">s'affichent automatiquement </t>
  </si>
  <si>
    <t>la liste  de choix varie selon le mois</t>
  </si>
  <si>
    <t xml:space="preserve">en feuille A </t>
  </si>
</sst>
</file>

<file path=xl/styles.xml><?xml version="1.0" encoding="utf-8"?>
<styleSheet xmlns="http://schemas.openxmlformats.org/spreadsheetml/2006/main">
  <numFmts count="5">
    <numFmt numFmtId="164" formatCode="ddd\."/>
    <numFmt numFmtId="165" formatCode="dd"/>
    <numFmt numFmtId="166" formatCode="ddd"/>
    <numFmt numFmtId="167" formatCode="mmmm\.yy"/>
    <numFmt numFmtId="169" formatCode="General;s\t\d;&quot;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 Light"/>
      <family val="2"/>
      <scheme val="major"/>
    </font>
    <font>
      <sz val="11"/>
      <color rgb="FFFF0000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2" borderId="0" xfId="0" applyFont="1" applyFill="1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2" fillId="0" borderId="0" xfId="0" applyFont="1" applyAlignment="1">
      <alignment horizontal="right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Alignment="1">
      <alignment horizontal="center"/>
    </xf>
    <xf numFmtId="165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167" fontId="1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/>
    <xf numFmtId="0" fontId="1" fillId="3" borderId="0" xfId="0" applyFont="1" applyFill="1" applyAlignment="1">
      <alignment horizontal="center" vertical="center"/>
    </xf>
    <xf numFmtId="0" fontId="0" fillId="0" borderId="2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69" fontId="0" fillId="0" borderId="0" xfId="0" applyNumberFormat="1" applyAlignment="1">
      <alignment horizontal="center"/>
    </xf>
    <xf numFmtId="169" fontId="0" fillId="0" borderId="0" xfId="0" applyNumberFormat="1"/>
    <xf numFmtId="0" fontId="0" fillId="0" borderId="5" xfId="0" applyBorder="1" applyAlignment="1">
      <alignment horizontal="center"/>
    </xf>
    <xf numFmtId="0" fontId="5" fillId="0" borderId="0" xfId="0" applyFont="1"/>
    <xf numFmtId="0" fontId="6" fillId="0" borderId="0" xfId="0" applyNumberFormat="1" applyFont="1"/>
    <xf numFmtId="0" fontId="6" fillId="0" borderId="0" xfId="0" applyFont="1"/>
    <xf numFmtId="0" fontId="0" fillId="4" borderId="4" xfId="0" applyFill="1" applyBorder="1" applyAlignment="1"/>
    <xf numFmtId="0" fontId="0" fillId="4" borderId="6" xfId="0" applyFill="1" applyBorder="1" applyAlignment="1"/>
    <xf numFmtId="0" fontId="0" fillId="0" borderId="0" xfId="0" applyAlignment="1">
      <alignment horizontal="center" vertical="center"/>
    </xf>
    <xf numFmtId="0" fontId="2" fillId="5" borderId="1" xfId="0" applyFont="1" applyFill="1" applyBorder="1" applyAlignment="1">
      <alignment horizontal="right"/>
    </xf>
    <xf numFmtId="0" fontId="4" fillId="0" borderId="0" xfId="0" applyFont="1" applyAlignment="1">
      <alignment horizontal="left" vertical="top"/>
    </xf>
    <xf numFmtId="0" fontId="4" fillId="0" borderId="0" xfId="0" applyFont="1"/>
    <xf numFmtId="0" fontId="4" fillId="0" borderId="7" xfId="0" applyFont="1" applyFill="1" applyBorder="1" applyAlignment="1">
      <alignment horizontal="left" vertical="top"/>
    </xf>
  </cellXfs>
  <cellStyles count="1">
    <cellStyle name="Normal" xfId="0" builtinId="0"/>
  </cellStyles>
  <dxfs count="5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K25"/>
  <sheetViews>
    <sheetView showGridLines="0" topLeftCell="A4" zoomScale="90" zoomScaleNormal="90" workbookViewId="0">
      <selection activeCell="A29" sqref="A29"/>
    </sheetView>
  </sheetViews>
  <sheetFormatPr baseColWidth="10" defaultColWidth="11.453125" defaultRowHeight="14.5"/>
  <cols>
    <col min="1" max="1" width="15.7265625" style="2" bestFit="1" customWidth="1"/>
    <col min="2" max="2" width="4.36328125" style="12" customWidth="1"/>
    <col min="3" max="3" width="3.26953125" style="12" customWidth="1"/>
    <col min="4" max="63" width="3.1796875" style="3" customWidth="1"/>
    <col min="64" max="16384" width="11.453125" style="3"/>
  </cols>
  <sheetData>
    <row r="1" spans="1:63">
      <c r="A1" s="9" t="s">
        <v>0</v>
      </c>
      <c r="B1" s="17">
        <v>44562</v>
      </c>
      <c r="C1" s="17"/>
      <c r="D1" s="17"/>
      <c r="E1" s="17"/>
    </row>
    <row r="2" spans="1:63" s="28" customFormat="1" ht="15.5" customHeight="1">
      <c r="A2" s="26"/>
      <c r="B2" s="27">
        <f>WEEKNUM(DATE(YEAR($B1),MONTH($B1),MAX(A4:B4)))</f>
        <v>1</v>
      </c>
      <c r="C2" s="27">
        <f t="shared" ref="C2:S2" si="0">WEEKNUM(DATE(YEAR($B1),MONTH($B1),MAX(B4:C4)))</f>
        <v>1</v>
      </c>
      <c r="D2" s="27">
        <f t="shared" si="0"/>
        <v>2</v>
      </c>
      <c r="E2" s="27">
        <f t="shared" si="0"/>
        <v>2</v>
      </c>
      <c r="F2" s="27">
        <f t="shared" si="0"/>
        <v>2</v>
      </c>
      <c r="G2" s="27">
        <f t="shared" si="0"/>
        <v>2</v>
      </c>
      <c r="H2" s="27">
        <f t="shared" si="0"/>
        <v>2</v>
      </c>
      <c r="I2" s="27">
        <f t="shared" si="0"/>
        <v>2</v>
      </c>
      <c r="J2" s="27">
        <f t="shared" si="0"/>
        <v>2</v>
      </c>
      <c r="K2" s="27">
        <f t="shared" si="0"/>
        <v>2</v>
      </c>
      <c r="L2" s="27">
        <f t="shared" si="0"/>
        <v>2</v>
      </c>
      <c r="M2" s="27">
        <f t="shared" si="0"/>
        <v>2</v>
      </c>
      <c r="N2" s="27">
        <f t="shared" si="0"/>
        <v>2</v>
      </c>
      <c r="O2" s="27">
        <f t="shared" si="0"/>
        <v>2</v>
      </c>
      <c r="P2" s="27">
        <f t="shared" si="0"/>
        <v>2</v>
      </c>
      <c r="Q2" s="27">
        <f t="shared" si="0"/>
        <v>2</v>
      </c>
      <c r="R2" s="27">
        <f t="shared" ref="R2" si="1">WEEKNUM(DATE(YEAR($B1),MONTH($B1),MAX(Q4:R4)))</f>
        <v>3</v>
      </c>
      <c r="S2" s="27">
        <f t="shared" ref="S2" si="2">WEEKNUM(DATE(YEAR($B1),MONTH($B1),MAX(R4:S4)))</f>
        <v>3</v>
      </c>
      <c r="T2" s="27">
        <f t="shared" ref="T2" si="3">WEEKNUM(DATE(YEAR($B1),MONTH($B1),MAX(S4:T4)))</f>
        <v>3</v>
      </c>
      <c r="U2" s="27">
        <f t="shared" ref="U2" si="4">WEEKNUM(DATE(YEAR($B1),MONTH($B1),MAX(T4:U4)))</f>
        <v>3</v>
      </c>
      <c r="V2" s="27">
        <f t="shared" ref="V2" si="5">WEEKNUM(DATE(YEAR($B1),MONTH($B1),MAX(U4:V4)))</f>
        <v>3</v>
      </c>
      <c r="W2" s="27">
        <f t="shared" ref="W2" si="6">WEEKNUM(DATE(YEAR($B1),MONTH($B1),MAX(V4:W4)))</f>
        <v>3</v>
      </c>
      <c r="X2" s="27">
        <f t="shared" ref="X2" si="7">WEEKNUM(DATE(YEAR($B1),MONTH($B1),MAX(W4:X4)))</f>
        <v>3</v>
      </c>
      <c r="Y2" s="27">
        <f t="shared" ref="Y2" si="8">WEEKNUM(DATE(YEAR($B1),MONTH($B1),MAX(X4:Y4)))</f>
        <v>3</v>
      </c>
      <c r="Z2" s="27">
        <f t="shared" ref="Z2" si="9">WEEKNUM(DATE(YEAR($B1),MONTH($B1),MAX(Y4:Z4)))</f>
        <v>3</v>
      </c>
      <c r="AA2" s="27">
        <f t="shared" ref="AA2" si="10">WEEKNUM(DATE(YEAR($B1),MONTH($B1),MAX(Z4:AA4)))</f>
        <v>3</v>
      </c>
      <c r="AB2" s="27">
        <f t="shared" ref="AB2" si="11">WEEKNUM(DATE(YEAR($B1),MONTH($B1),MAX(AA4:AB4)))</f>
        <v>3</v>
      </c>
      <c r="AC2" s="27">
        <f t="shared" ref="AC2" si="12">WEEKNUM(DATE(YEAR($B1),MONTH($B1),MAX(AB4:AC4)))</f>
        <v>3</v>
      </c>
      <c r="AD2" s="27">
        <f t="shared" ref="AD2" si="13">WEEKNUM(DATE(YEAR($B1),MONTH($B1),MAX(AC4:AD4)))</f>
        <v>3</v>
      </c>
      <c r="AE2" s="27">
        <f t="shared" ref="AE2" si="14">WEEKNUM(DATE(YEAR($B1),MONTH($B1),MAX(AD4:AE4)))</f>
        <v>3</v>
      </c>
      <c r="AF2" s="27">
        <f t="shared" ref="AF2" si="15">WEEKNUM(DATE(YEAR($B1),MONTH($B1),MAX(AE4:AF4)))</f>
        <v>4</v>
      </c>
      <c r="AG2" s="27">
        <f t="shared" ref="AG2" si="16">WEEKNUM(DATE(YEAR($B1),MONTH($B1),MAX(AF4:AG4)))</f>
        <v>4</v>
      </c>
      <c r="AH2" s="27">
        <f t="shared" ref="AH2" si="17">WEEKNUM(DATE(YEAR($B1),MONTH($B1),MAX(AG4:AH4)))</f>
        <v>4</v>
      </c>
      <c r="AI2" s="27">
        <f t="shared" ref="AI2" si="18">WEEKNUM(DATE(YEAR($B1),MONTH($B1),MAX(AH4:AI4)))</f>
        <v>4</v>
      </c>
      <c r="AJ2" s="27">
        <f t="shared" ref="AJ2" si="19">WEEKNUM(DATE(YEAR($B1),MONTH($B1),MAX(AI4:AJ4)))</f>
        <v>4</v>
      </c>
      <c r="AK2" s="27">
        <f t="shared" ref="AK2" si="20">WEEKNUM(DATE(YEAR($B1),MONTH($B1),MAX(AJ4:AK4)))</f>
        <v>4</v>
      </c>
      <c r="AL2" s="27">
        <f t="shared" ref="AL2" si="21">WEEKNUM(DATE(YEAR($B1),MONTH($B1),MAX(AK4:AL4)))</f>
        <v>4</v>
      </c>
      <c r="AM2" s="27">
        <f t="shared" ref="AM2" si="22">WEEKNUM(DATE(YEAR($B1),MONTH($B1),MAX(AL4:AM4)))</f>
        <v>4</v>
      </c>
      <c r="AN2" s="27">
        <f t="shared" ref="AN2" si="23">WEEKNUM(DATE(YEAR($B1),MONTH($B1),MAX(AM4:AN4)))</f>
        <v>4</v>
      </c>
      <c r="AO2" s="27">
        <f t="shared" ref="AO2" si="24">WEEKNUM(DATE(YEAR($B1),MONTH($B1),MAX(AN4:AO4)))</f>
        <v>4</v>
      </c>
      <c r="AP2" s="27">
        <f t="shared" ref="AP2" si="25">WEEKNUM(DATE(YEAR($B1),MONTH($B1),MAX(AO4:AP4)))</f>
        <v>4</v>
      </c>
      <c r="AQ2" s="27">
        <f t="shared" ref="AQ2" si="26">WEEKNUM(DATE(YEAR($B1),MONTH($B1),MAX(AP4:AQ4)))</f>
        <v>4</v>
      </c>
      <c r="AR2" s="27">
        <f t="shared" ref="AR2" si="27">WEEKNUM(DATE(YEAR($B1),MONTH($B1),MAX(AQ4:AR4)))</f>
        <v>4</v>
      </c>
      <c r="AS2" s="27">
        <f t="shared" ref="AS2" si="28">WEEKNUM(DATE(YEAR($B1),MONTH($B1),MAX(AR4:AS4)))</f>
        <v>4</v>
      </c>
      <c r="AT2" s="27">
        <f t="shared" ref="AT2" si="29">WEEKNUM(DATE(YEAR($B1),MONTH($B1),MAX(AS4:AT4)))</f>
        <v>5</v>
      </c>
      <c r="AU2" s="27">
        <f t="shared" ref="AU2" si="30">WEEKNUM(DATE(YEAR($B1),MONTH($B1),MAX(AT4:AU4)))</f>
        <v>5</v>
      </c>
      <c r="AV2" s="27">
        <f t="shared" ref="AV2" si="31">WEEKNUM(DATE(YEAR($B1),MONTH($B1),MAX(AU4:AV4)))</f>
        <v>5</v>
      </c>
      <c r="AW2" s="27">
        <f t="shared" ref="AW2" si="32">WEEKNUM(DATE(YEAR($B1),MONTH($B1),MAX(AV4:AW4)))</f>
        <v>5</v>
      </c>
      <c r="AX2" s="27">
        <f t="shared" ref="AX2" si="33">WEEKNUM(DATE(YEAR($B1),MONTH($B1),MAX(AW4:AX4)))</f>
        <v>5</v>
      </c>
      <c r="AY2" s="27">
        <f t="shared" ref="AY2" si="34">WEEKNUM(DATE(YEAR($B1),MONTH($B1),MAX(AX4:AY4)))</f>
        <v>5</v>
      </c>
      <c r="AZ2" s="27">
        <f t="shared" ref="AZ2" si="35">WEEKNUM(DATE(YEAR($B1),MONTH($B1),MAX(AY4:AZ4)))</f>
        <v>5</v>
      </c>
      <c r="BA2" s="27">
        <f t="shared" ref="BA2" si="36">WEEKNUM(DATE(YEAR($B1),MONTH($B1),MAX(AZ4:BA4)))</f>
        <v>5</v>
      </c>
      <c r="BB2" s="27">
        <f t="shared" ref="BB2" si="37">WEEKNUM(DATE(YEAR($B1),MONTH($B1),MAX(BA4:BB4)))</f>
        <v>5</v>
      </c>
      <c r="BC2" s="27">
        <f t="shared" ref="BC2" si="38">WEEKNUM(DATE(YEAR($B1),MONTH($B1),MAX(BB4:BC4)))</f>
        <v>5</v>
      </c>
      <c r="BD2" s="27">
        <f t="shared" ref="BD2" si="39">WEEKNUM(DATE(YEAR($B1),MONTH($B1),MAX(BC4:BD4)))</f>
        <v>5</v>
      </c>
      <c r="BE2" s="27">
        <f t="shared" ref="BE2" si="40">WEEKNUM(DATE(YEAR($B1),MONTH($B1),MAX(BD4:BE4)))</f>
        <v>5</v>
      </c>
      <c r="BF2" s="27">
        <f t="shared" ref="BF2" si="41">WEEKNUM(DATE(YEAR($B1),MONTH($B1),MAX(BE4:BF4)))</f>
        <v>5</v>
      </c>
      <c r="BG2" s="27">
        <f t="shared" ref="BG2" si="42">WEEKNUM(DATE(YEAR($B1),MONTH($B1),MAX(BF4:BG4)))</f>
        <v>5</v>
      </c>
      <c r="BH2" s="27">
        <f t="shared" ref="BH2" si="43">WEEKNUM(DATE(YEAR($B1),MONTH($B1),MAX(BG4:BH4)))</f>
        <v>6</v>
      </c>
      <c r="BI2" s="27">
        <f t="shared" ref="BI2" si="44">WEEKNUM(DATE(YEAR($B1),MONTH($B1),MAX(BH4:BI4)))</f>
        <v>6</v>
      </c>
      <c r="BJ2" s="27">
        <f t="shared" ref="BJ2" si="45">WEEKNUM(DATE(YEAR($B1),MONTH($B1),MAX(BI4:BJ4)))</f>
        <v>6</v>
      </c>
      <c r="BK2" s="27">
        <f t="shared" ref="BK2" si="46">WEEKNUM(DATE(YEAR($B1),MONTH($B1),MAX(BJ4:BK4)))</f>
        <v>6</v>
      </c>
    </row>
    <row r="3" spans="1:63" s="5" customFormat="1" ht="13">
      <c r="B3" s="15" t="str">
        <f>LEFT(PROPER(TEXT(B4,"jjj")),2)</f>
        <v>Di</v>
      </c>
      <c r="C3" s="15"/>
      <c r="D3" s="15" t="str">
        <f>LEFT(PROPER(TEXT(D4,"jjj")),2)</f>
        <v>Lu</v>
      </c>
      <c r="E3" s="15"/>
      <c r="F3" s="15" t="str">
        <f>LEFT(PROPER(TEXT(F4,"jjj")),2)</f>
        <v>Ma</v>
      </c>
      <c r="G3" s="15"/>
      <c r="H3" s="15" t="str">
        <f>LEFT(PROPER(TEXT(H4,"jjj")),2)</f>
        <v>Me</v>
      </c>
      <c r="I3" s="15"/>
      <c r="J3" s="15" t="str">
        <f>LEFT(PROPER(TEXT(J4,"jjj")),2)</f>
        <v>Je</v>
      </c>
      <c r="K3" s="15"/>
      <c r="L3" s="15" t="str">
        <f>LEFT(PROPER(TEXT(L4,"jjj")),2)</f>
        <v>Ve</v>
      </c>
      <c r="M3" s="15"/>
      <c r="N3" s="15" t="str">
        <f>LEFT(PROPER(TEXT(N4,"jjj")),2)</f>
        <v>Sa</v>
      </c>
      <c r="O3" s="15"/>
      <c r="P3" s="15" t="str">
        <f>LEFT(PROPER(TEXT(P4,"jjj")),2)</f>
        <v>Di</v>
      </c>
      <c r="Q3" s="15"/>
      <c r="R3" s="15" t="str">
        <f>LEFT(PROPER(TEXT(R4,"jjj")),2)</f>
        <v>Lu</v>
      </c>
      <c r="S3" s="15"/>
      <c r="T3" s="15" t="str">
        <f>LEFT(PROPER(TEXT(T4,"jjj")),2)</f>
        <v>Ma</v>
      </c>
      <c r="U3" s="15"/>
      <c r="V3" s="15" t="str">
        <f>LEFT(PROPER(TEXT(V4,"jjj")),2)</f>
        <v>Me</v>
      </c>
      <c r="W3" s="15"/>
      <c r="X3" s="15" t="str">
        <f>LEFT(PROPER(TEXT(X4,"jjj")),2)</f>
        <v>Je</v>
      </c>
      <c r="Y3" s="15"/>
      <c r="Z3" s="15" t="str">
        <f>LEFT(PROPER(TEXT(Z4,"jjj")),2)</f>
        <v>Ve</v>
      </c>
      <c r="AA3" s="15"/>
      <c r="AB3" s="15" t="str">
        <f>LEFT(PROPER(TEXT(AB4,"jjj")),2)</f>
        <v>Sa</v>
      </c>
      <c r="AC3" s="15"/>
      <c r="AD3" s="15" t="str">
        <f>LEFT(PROPER(TEXT(AD4,"jjj")),2)</f>
        <v>Di</v>
      </c>
      <c r="AE3" s="15"/>
      <c r="AF3" s="15" t="str">
        <f>LEFT(PROPER(TEXT(AF4,"jjj")),2)</f>
        <v>Lu</v>
      </c>
      <c r="AG3" s="15"/>
      <c r="AH3" s="15" t="str">
        <f>LEFT(PROPER(TEXT(AH4,"jjj")),2)</f>
        <v>Ma</v>
      </c>
      <c r="AI3" s="15"/>
      <c r="AJ3" s="15" t="str">
        <f>LEFT(PROPER(TEXT(AJ4,"jjj")),2)</f>
        <v>Me</v>
      </c>
      <c r="AK3" s="15"/>
      <c r="AL3" s="15" t="str">
        <f>LEFT(PROPER(TEXT(AL4,"jjj")),2)</f>
        <v>Je</v>
      </c>
      <c r="AM3" s="15"/>
      <c r="AN3" s="15" t="str">
        <f>LEFT(PROPER(TEXT(AN4,"jjj")),2)</f>
        <v>Ve</v>
      </c>
      <c r="AO3" s="15"/>
      <c r="AP3" s="15" t="str">
        <f>LEFT(PROPER(TEXT(AP4,"jjj")),2)</f>
        <v>Sa</v>
      </c>
      <c r="AQ3" s="15"/>
      <c r="AR3" s="15" t="str">
        <f>LEFT(PROPER(TEXT(AR4,"jjj")),2)</f>
        <v>Di</v>
      </c>
      <c r="AS3" s="15"/>
      <c r="AT3" s="15" t="str">
        <f>LEFT(PROPER(TEXT(AT4,"jjj")),2)</f>
        <v>Lu</v>
      </c>
      <c r="AU3" s="15"/>
      <c r="AV3" s="15" t="str">
        <f>LEFT(PROPER(TEXT(AV4,"jjj")),2)</f>
        <v>Ma</v>
      </c>
      <c r="AW3" s="15"/>
      <c r="AX3" s="15" t="str">
        <f>LEFT(PROPER(TEXT(AX4,"jjj")),2)</f>
        <v>Me</v>
      </c>
      <c r="AY3" s="15"/>
      <c r="AZ3" s="15" t="str">
        <f>LEFT(PROPER(TEXT(AZ4,"jjj")),2)</f>
        <v>Je</v>
      </c>
      <c r="BA3" s="15"/>
      <c r="BB3" s="15" t="str">
        <f>LEFT(PROPER(TEXT(BB4,"jjj")),2)</f>
        <v>Ve</v>
      </c>
      <c r="BC3" s="15"/>
      <c r="BD3" s="15" t="str">
        <f>LEFT(PROPER(TEXT(BD4,"jjj")),2)</f>
        <v>Sa</v>
      </c>
      <c r="BE3" s="15"/>
      <c r="BF3" s="15" t="str">
        <f>LEFT(PROPER(TEXT(BF4,"jjj")),2)</f>
        <v>Di</v>
      </c>
      <c r="BG3" s="15"/>
      <c r="BH3" s="15" t="str">
        <f>LEFT(PROPER(TEXT(BH4,"jjj")),2)</f>
        <v>Lu</v>
      </c>
      <c r="BI3" s="15"/>
      <c r="BJ3" s="15" t="str">
        <f>LEFT(PROPER(TEXT(BJ4,"jjj")),2)</f>
        <v>Ma</v>
      </c>
      <c r="BK3" s="15"/>
    </row>
    <row r="4" spans="1:63" s="4" customFormat="1" ht="13">
      <c r="B4" s="16">
        <f>DAY(B1)</f>
        <v>1</v>
      </c>
      <c r="C4" s="16"/>
      <c r="D4" s="16">
        <f>B4+1</f>
        <v>2</v>
      </c>
      <c r="E4" s="16"/>
      <c r="F4" s="16">
        <f t="shared" ref="F4" si="47">D4+1</f>
        <v>3</v>
      </c>
      <c r="G4" s="16"/>
      <c r="H4" s="16">
        <f t="shared" ref="H4" si="48">F4+1</f>
        <v>4</v>
      </c>
      <c r="I4" s="16"/>
      <c r="J4" s="16">
        <f t="shared" ref="J4" si="49">H4+1</f>
        <v>5</v>
      </c>
      <c r="K4" s="16"/>
      <c r="L4" s="16">
        <f t="shared" ref="L4" si="50">J4+1</f>
        <v>6</v>
      </c>
      <c r="M4" s="16"/>
      <c r="N4" s="16">
        <f t="shared" ref="N4" si="51">L4+1</f>
        <v>7</v>
      </c>
      <c r="O4" s="16"/>
      <c r="P4" s="16">
        <f t="shared" ref="P4" si="52">N4+1</f>
        <v>8</v>
      </c>
      <c r="Q4" s="16"/>
      <c r="R4" s="16">
        <f t="shared" ref="R4" si="53">P4+1</f>
        <v>9</v>
      </c>
      <c r="S4" s="16"/>
      <c r="T4" s="16">
        <f t="shared" ref="T4" si="54">R4+1</f>
        <v>10</v>
      </c>
      <c r="U4" s="16"/>
      <c r="V4" s="16">
        <f t="shared" ref="V4" si="55">T4+1</f>
        <v>11</v>
      </c>
      <c r="W4" s="16"/>
      <c r="X4" s="16">
        <f t="shared" ref="X4" si="56">V4+1</f>
        <v>12</v>
      </c>
      <c r="Y4" s="16"/>
      <c r="Z4" s="16">
        <f t="shared" ref="Z4" si="57">X4+1</f>
        <v>13</v>
      </c>
      <c r="AA4" s="16"/>
      <c r="AB4" s="16">
        <f t="shared" ref="AB4" si="58">Z4+1</f>
        <v>14</v>
      </c>
      <c r="AC4" s="16"/>
      <c r="AD4" s="16">
        <f t="shared" ref="AD4" si="59">AB4+1</f>
        <v>15</v>
      </c>
      <c r="AE4" s="16"/>
      <c r="AF4" s="16">
        <f t="shared" ref="AF4" si="60">AD4+1</f>
        <v>16</v>
      </c>
      <c r="AG4" s="16"/>
      <c r="AH4" s="16">
        <f t="shared" ref="AH4" si="61">AF4+1</f>
        <v>17</v>
      </c>
      <c r="AI4" s="16"/>
      <c r="AJ4" s="16">
        <f t="shared" ref="AJ4" si="62">AH4+1</f>
        <v>18</v>
      </c>
      <c r="AK4" s="16"/>
      <c r="AL4" s="16">
        <f t="shared" ref="AL4" si="63">AJ4+1</f>
        <v>19</v>
      </c>
      <c r="AM4" s="16"/>
      <c r="AN4" s="16">
        <f t="shared" ref="AN4" si="64">AL4+1</f>
        <v>20</v>
      </c>
      <c r="AO4" s="16"/>
      <c r="AP4" s="16">
        <f t="shared" ref="AP4" si="65">AN4+1</f>
        <v>21</v>
      </c>
      <c r="AQ4" s="16"/>
      <c r="AR4" s="16">
        <f t="shared" ref="AR4" si="66">AP4+1</f>
        <v>22</v>
      </c>
      <c r="AS4" s="16"/>
      <c r="AT4" s="16">
        <f t="shared" ref="AT4" si="67">AR4+1</f>
        <v>23</v>
      </c>
      <c r="AU4" s="16"/>
      <c r="AV4" s="16">
        <f t="shared" ref="AV4" si="68">AT4+1</f>
        <v>24</v>
      </c>
      <c r="AW4" s="16"/>
      <c r="AX4" s="16">
        <f t="shared" ref="AX4" si="69">AV4+1</f>
        <v>25</v>
      </c>
      <c r="AY4" s="16"/>
      <c r="AZ4" s="16">
        <f t="shared" ref="AZ4" si="70">AX4+1</f>
        <v>26</v>
      </c>
      <c r="BA4" s="16"/>
      <c r="BB4" s="16">
        <f t="shared" ref="BB4" si="71">AZ4+1</f>
        <v>27</v>
      </c>
      <c r="BC4" s="16"/>
      <c r="BD4" s="16">
        <f t="shared" ref="BD4" si="72">BB4+1</f>
        <v>28</v>
      </c>
      <c r="BE4" s="16"/>
      <c r="BF4" s="16">
        <f t="shared" ref="BF4" si="73">BD4+1</f>
        <v>29</v>
      </c>
      <c r="BG4" s="16"/>
      <c r="BH4" s="16">
        <f t="shared" ref="BH4" si="74">BF4+1</f>
        <v>30</v>
      </c>
      <c r="BI4" s="16"/>
      <c r="BJ4" s="16">
        <f t="shared" ref="BJ4" si="75">BH4+1</f>
        <v>31</v>
      </c>
      <c r="BK4" s="16"/>
    </row>
    <row r="5" spans="1:63">
      <c r="B5" s="13" t="s">
        <v>1</v>
      </c>
      <c r="C5" s="13" t="s">
        <v>2</v>
      </c>
      <c r="D5" s="13" t="s">
        <v>1</v>
      </c>
      <c r="E5" s="13" t="s">
        <v>2</v>
      </c>
      <c r="F5" s="13" t="s">
        <v>1</v>
      </c>
      <c r="G5" s="13" t="s">
        <v>2</v>
      </c>
      <c r="H5" s="13" t="s">
        <v>1</v>
      </c>
      <c r="I5" s="13" t="s">
        <v>2</v>
      </c>
      <c r="J5" s="13" t="s">
        <v>1</v>
      </c>
      <c r="K5" s="13" t="s">
        <v>2</v>
      </c>
      <c r="L5" s="13" t="s">
        <v>1</v>
      </c>
      <c r="M5" s="13" t="s">
        <v>2</v>
      </c>
      <c r="N5" s="13" t="s">
        <v>1</v>
      </c>
      <c r="O5" s="13" t="s">
        <v>2</v>
      </c>
      <c r="P5" s="13" t="s">
        <v>1</v>
      </c>
      <c r="Q5" s="13" t="s">
        <v>2</v>
      </c>
      <c r="R5" s="13" t="s">
        <v>1</v>
      </c>
      <c r="S5" s="13" t="s">
        <v>2</v>
      </c>
      <c r="T5" s="13" t="s">
        <v>1</v>
      </c>
      <c r="U5" s="13" t="s">
        <v>2</v>
      </c>
      <c r="V5" s="13" t="s">
        <v>1</v>
      </c>
      <c r="W5" s="13" t="s">
        <v>2</v>
      </c>
      <c r="X5" s="13" t="s">
        <v>1</v>
      </c>
      <c r="Y5" s="13" t="s">
        <v>2</v>
      </c>
      <c r="Z5" s="13" t="s">
        <v>1</v>
      </c>
      <c r="AA5" s="13" t="s">
        <v>2</v>
      </c>
      <c r="AB5" s="13" t="s">
        <v>1</v>
      </c>
      <c r="AC5" s="13" t="s">
        <v>2</v>
      </c>
      <c r="AD5" s="13" t="s">
        <v>1</v>
      </c>
      <c r="AE5" s="13" t="s">
        <v>2</v>
      </c>
      <c r="AF5" s="13" t="s">
        <v>1</v>
      </c>
      <c r="AG5" s="13" t="s">
        <v>2</v>
      </c>
      <c r="AH5" s="13" t="s">
        <v>1</v>
      </c>
      <c r="AI5" s="13" t="s">
        <v>2</v>
      </c>
      <c r="AJ5" s="13" t="s">
        <v>1</v>
      </c>
      <c r="AK5" s="13" t="s">
        <v>2</v>
      </c>
      <c r="AL5" s="13" t="s">
        <v>1</v>
      </c>
      <c r="AM5" s="13" t="s">
        <v>2</v>
      </c>
      <c r="AN5" s="13" t="s">
        <v>1</v>
      </c>
      <c r="AO5" s="13" t="s">
        <v>2</v>
      </c>
      <c r="AP5" s="13" t="s">
        <v>1</v>
      </c>
      <c r="AQ5" s="13" t="s">
        <v>2</v>
      </c>
      <c r="AR5" s="13" t="s">
        <v>1</v>
      </c>
      <c r="AS5" s="13" t="s">
        <v>2</v>
      </c>
      <c r="AT5" s="13" t="s">
        <v>1</v>
      </c>
      <c r="AU5" s="13" t="s">
        <v>2</v>
      </c>
      <c r="AV5" s="13" t="s">
        <v>1</v>
      </c>
      <c r="AW5" s="13" t="s">
        <v>2</v>
      </c>
      <c r="AX5" s="13" t="s">
        <v>1</v>
      </c>
      <c r="AY5" s="13" t="s">
        <v>2</v>
      </c>
      <c r="AZ5" s="13" t="s">
        <v>1</v>
      </c>
      <c r="BA5" s="13" t="s">
        <v>2</v>
      </c>
      <c r="BB5" s="13" t="s">
        <v>1</v>
      </c>
      <c r="BC5" s="13" t="s">
        <v>2</v>
      </c>
      <c r="BD5" s="13" t="s">
        <v>1</v>
      </c>
      <c r="BE5" s="13" t="s">
        <v>2</v>
      </c>
      <c r="BF5" s="13" t="s">
        <v>1</v>
      </c>
      <c r="BG5" s="13" t="s">
        <v>2</v>
      </c>
      <c r="BH5" s="13" t="s">
        <v>1</v>
      </c>
      <c r="BI5" s="13" t="s">
        <v>2</v>
      </c>
      <c r="BJ5" s="13" t="s">
        <v>1</v>
      </c>
      <c r="BK5" s="13" t="s">
        <v>2</v>
      </c>
    </row>
    <row r="6" spans="1:63">
      <c r="A6" s="6" t="s">
        <v>5</v>
      </c>
      <c r="B6" s="7"/>
      <c r="C6" s="7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</row>
    <row r="7" spans="1:63">
      <c r="A7" s="9" t="s">
        <v>10</v>
      </c>
      <c r="B7" s="21" t="s">
        <v>24</v>
      </c>
      <c r="C7" s="11"/>
      <c r="D7" s="10"/>
      <c r="E7" s="11"/>
      <c r="F7" s="10"/>
      <c r="G7" s="11"/>
      <c r="H7" s="10"/>
      <c r="I7" s="11"/>
      <c r="J7" s="10"/>
      <c r="K7" s="11"/>
      <c r="L7" s="10"/>
      <c r="M7" s="11"/>
      <c r="N7" s="10"/>
      <c r="O7" s="11"/>
      <c r="P7" s="10"/>
      <c r="Q7" s="11"/>
      <c r="R7" s="10"/>
      <c r="S7" s="11"/>
      <c r="T7" s="10"/>
      <c r="U7" s="11"/>
      <c r="V7" s="21" t="s">
        <v>4</v>
      </c>
      <c r="W7" s="11"/>
      <c r="X7" s="10"/>
      <c r="Y7" s="11"/>
      <c r="Z7" s="10"/>
      <c r="AA7" s="11"/>
      <c r="AB7" s="10"/>
      <c r="AC7" s="11"/>
      <c r="AD7" s="10"/>
      <c r="AE7" s="11"/>
      <c r="AF7" s="10"/>
      <c r="AG7" s="11"/>
      <c r="AH7" s="10"/>
      <c r="AI7" s="11"/>
      <c r="AJ7" s="21" t="s">
        <v>4</v>
      </c>
      <c r="AK7" s="11"/>
      <c r="AL7" s="10"/>
      <c r="AM7" s="11"/>
      <c r="AN7" s="10"/>
      <c r="AO7" s="11"/>
      <c r="AP7" s="10"/>
      <c r="AQ7" s="11"/>
      <c r="AR7" s="10"/>
      <c r="AS7" s="11"/>
      <c r="AT7" s="10"/>
      <c r="AU7" s="11"/>
      <c r="AV7" s="10"/>
      <c r="AW7" s="11"/>
      <c r="AX7" s="10"/>
      <c r="AY7" s="11"/>
      <c r="AZ7" s="10"/>
      <c r="BA7" s="11"/>
      <c r="BB7" s="10"/>
      <c r="BC7" s="11"/>
      <c r="BD7" s="10"/>
      <c r="BE7" s="11"/>
      <c r="BF7" s="10"/>
      <c r="BG7" s="11"/>
      <c r="BH7" s="10"/>
      <c r="BI7" s="11"/>
      <c r="BJ7" s="10"/>
      <c r="BK7" s="11"/>
    </row>
    <row r="8" spans="1:63">
      <c r="A8" s="9" t="s">
        <v>11</v>
      </c>
      <c r="B8" s="10"/>
      <c r="C8" s="11"/>
      <c r="D8" s="10"/>
      <c r="E8" s="11"/>
      <c r="F8" s="10" t="s">
        <v>22</v>
      </c>
      <c r="G8" s="11" t="s">
        <v>22</v>
      </c>
      <c r="H8" s="10" t="s">
        <v>22</v>
      </c>
      <c r="I8" s="11" t="s">
        <v>21</v>
      </c>
      <c r="J8" s="10" t="s">
        <v>22</v>
      </c>
      <c r="K8" s="11" t="s">
        <v>22</v>
      </c>
      <c r="L8" s="10" t="s">
        <v>22</v>
      </c>
      <c r="M8" s="11" t="s">
        <v>23</v>
      </c>
      <c r="N8" s="10" t="s">
        <v>21</v>
      </c>
      <c r="O8" s="11" t="s">
        <v>21</v>
      </c>
      <c r="P8" s="10"/>
      <c r="Q8" s="11"/>
      <c r="R8" s="10"/>
      <c r="S8" s="11"/>
      <c r="T8" s="10" t="s">
        <v>22</v>
      </c>
      <c r="U8" s="11" t="s">
        <v>22</v>
      </c>
      <c r="V8" s="10" t="s">
        <v>22</v>
      </c>
      <c r="W8" s="11" t="s">
        <v>21</v>
      </c>
      <c r="X8" s="10" t="s">
        <v>22</v>
      </c>
      <c r="Y8" s="11" t="s">
        <v>22</v>
      </c>
      <c r="Z8" s="10" t="s">
        <v>22</v>
      </c>
      <c r="AA8" s="11" t="s">
        <v>23</v>
      </c>
      <c r="AB8" s="10" t="s">
        <v>21</v>
      </c>
      <c r="AC8" s="11" t="s">
        <v>21</v>
      </c>
      <c r="AD8" s="10"/>
      <c r="AE8" s="11"/>
      <c r="AF8" s="10"/>
      <c r="AG8" s="11"/>
      <c r="AH8" s="10" t="s">
        <v>22</v>
      </c>
      <c r="AI8" s="11" t="s">
        <v>22</v>
      </c>
      <c r="AJ8" s="10" t="s">
        <v>22</v>
      </c>
      <c r="AK8" s="11" t="s">
        <v>21</v>
      </c>
      <c r="AL8" s="10" t="s">
        <v>22</v>
      </c>
      <c r="AM8" s="11" t="s">
        <v>22</v>
      </c>
      <c r="AN8" s="10" t="s">
        <v>22</v>
      </c>
      <c r="AO8" s="11" t="s">
        <v>23</v>
      </c>
      <c r="AP8" s="10" t="s">
        <v>21</v>
      </c>
      <c r="AQ8" s="11" t="s">
        <v>21</v>
      </c>
      <c r="AR8" s="10"/>
      <c r="AS8" s="11"/>
      <c r="AT8" s="10"/>
      <c r="AU8" s="11"/>
      <c r="AV8" s="10" t="s">
        <v>22</v>
      </c>
      <c r="AW8" s="11" t="s">
        <v>22</v>
      </c>
      <c r="AX8" s="10" t="s">
        <v>22</v>
      </c>
      <c r="AY8" s="11" t="s">
        <v>21</v>
      </c>
      <c r="AZ8" s="10" t="s">
        <v>22</v>
      </c>
      <c r="BA8" s="11" t="s">
        <v>22</v>
      </c>
      <c r="BB8" s="10" t="s">
        <v>22</v>
      </c>
      <c r="BC8" s="11" t="s">
        <v>23</v>
      </c>
      <c r="BD8" s="10" t="s">
        <v>21</v>
      </c>
      <c r="BE8" s="11" t="s">
        <v>21</v>
      </c>
      <c r="BF8" s="10"/>
      <c r="BG8" s="11"/>
      <c r="BH8" s="10"/>
      <c r="BI8" s="11"/>
      <c r="BJ8" s="10" t="s">
        <v>22</v>
      </c>
      <c r="BK8" s="11" t="s">
        <v>23</v>
      </c>
    </row>
    <row r="10" spans="1:63">
      <c r="A10" s="6" t="s">
        <v>6</v>
      </c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</row>
    <row r="11" spans="1:63">
      <c r="A11" s="9" t="s">
        <v>12</v>
      </c>
      <c r="B11" s="10"/>
      <c r="C11" s="11"/>
      <c r="D11" s="10"/>
      <c r="E11" s="11"/>
      <c r="F11" s="10"/>
      <c r="G11" s="11"/>
      <c r="H11" s="10"/>
      <c r="I11" s="11"/>
      <c r="J11" s="10"/>
      <c r="K11" s="11"/>
      <c r="L11" s="10"/>
      <c r="M11" s="11"/>
      <c r="N11" s="10"/>
      <c r="O11" s="11"/>
      <c r="P11" s="10"/>
      <c r="Q11" s="11"/>
      <c r="R11" s="10"/>
      <c r="S11" s="11"/>
      <c r="T11" s="10"/>
      <c r="U11" s="11"/>
      <c r="V11" s="10"/>
      <c r="W11" s="11"/>
      <c r="X11" s="10"/>
      <c r="Y11" s="11"/>
      <c r="Z11" s="10"/>
      <c r="AA11" s="11"/>
      <c r="AB11" s="10"/>
      <c r="AC11" s="11"/>
      <c r="AD11" s="10"/>
      <c r="AE11" s="11"/>
      <c r="AF11" s="10"/>
      <c r="AG11" s="11"/>
      <c r="AH11" s="10"/>
      <c r="AI11" s="11"/>
      <c r="AJ11" s="10"/>
      <c r="AK11" s="11"/>
      <c r="AL11" s="10"/>
      <c r="AM11" s="11"/>
      <c r="AN11" s="10"/>
      <c r="AO11" s="11"/>
      <c r="AP11" s="10"/>
      <c r="AQ11" s="11"/>
      <c r="AR11" s="10"/>
      <c r="AS11" s="11"/>
      <c r="AT11" s="10"/>
      <c r="AU11" s="11"/>
      <c r="AV11" s="10"/>
      <c r="AW11" s="11"/>
      <c r="AX11" s="10"/>
      <c r="AY11" s="11"/>
      <c r="AZ11" s="10"/>
      <c r="BA11" s="11"/>
      <c r="BB11" s="10"/>
      <c r="BC11" s="11"/>
      <c r="BD11" s="10"/>
      <c r="BE11" s="11"/>
      <c r="BF11" s="10"/>
      <c r="BG11" s="11"/>
      <c r="BH11" s="10"/>
      <c r="BI11" s="11"/>
      <c r="BJ11" s="10"/>
      <c r="BK11" s="11"/>
    </row>
    <row r="12" spans="1:63">
      <c r="A12" s="9" t="s">
        <v>13</v>
      </c>
      <c r="B12" s="10"/>
      <c r="C12" s="11"/>
      <c r="D12" s="10"/>
      <c r="E12" s="11"/>
      <c r="F12" s="10"/>
      <c r="G12" s="11"/>
      <c r="H12" s="10"/>
      <c r="I12" s="11"/>
      <c r="J12" s="21" t="s">
        <v>4</v>
      </c>
      <c r="K12" s="11"/>
      <c r="L12" s="10"/>
      <c r="M12" s="11"/>
      <c r="N12" s="10"/>
      <c r="O12" s="11"/>
      <c r="P12" s="10"/>
      <c r="Q12" s="11"/>
      <c r="R12" s="10"/>
      <c r="S12" s="11"/>
      <c r="T12" s="10"/>
      <c r="U12" s="11"/>
      <c r="V12" s="10"/>
      <c r="W12" s="11"/>
      <c r="X12" s="10"/>
      <c r="Y12" s="11"/>
      <c r="Z12" s="10"/>
      <c r="AA12" s="11"/>
      <c r="AB12" s="10"/>
      <c r="AC12" s="11"/>
      <c r="AD12" s="10"/>
      <c r="AE12" s="11"/>
      <c r="AF12" s="10"/>
      <c r="AG12" s="11"/>
      <c r="AH12" s="10"/>
      <c r="AI12" s="11"/>
      <c r="AJ12" s="10"/>
      <c r="AK12" s="11"/>
      <c r="AL12" s="10"/>
      <c r="AM12" s="11"/>
      <c r="AN12" s="10"/>
      <c r="AO12" s="11"/>
      <c r="AP12" s="10"/>
      <c r="AQ12" s="11"/>
      <c r="AR12" s="10"/>
      <c r="AS12" s="11"/>
      <c r="AT12" s="10"/>
      <c r="AU12" s="11"/>
      <c r="AV12" s="10"/>
      <c r="AW12" s="11"/>
      <c r="AX12" s="10"/>
      <c r="AY12" s="11"/>
      <c r="AZ12" s="10"/>
      <c r="BA12" s="11"/>
      <c r="BB12" s="10"/>
      <c r="BC12" s="11"/>
      <c r="BD12" s="10"/>
      <c r="BE12" s="11"/>
      <c r="BF12" s="10"/>
      <c r="BG12" s="11"/>
      <c r="BH12" s="10"/>
      <c r="BI12" s="11"/>
      <c r="BJ12" s="10"/>
      <c r="BK12" s="11"/>
    </row>
    <row r="13" spans="1:63">
      <c r="A13" s="9" t="s">
        <v>14</v>
      </c>
      <c r="B13" s="10"/>
      <c r="C13" s="11"/>
      <c r="D13" s="10"/>
      <c r="E13" s="11"/>
      <c r="F13" s="10"/>
      <c r="G13" s="11"/>
      <c r="H13" s="10"/>
      <c r="I13" s="11"/>
      <c r="J13" s="10"/>
      <c r="K13" s="11"/>
      <c r="L13" s="10"/>
      <c r="M13" s="11"/>
      <c r="N13" s="10"/>
      <c r="O13" s="11"/>
      <c r="P13" s="10"/>
      <c r="Q13" s="11"/>
      <c r="R13" s="10"/>
      <c r="S13" s="11"/>
      <c r="T13" s="10"/>
      <c r="U13" s="11"/>
      <c r="V13" s="10"/>
      <c r="W13" s="11"/>
      <c r="X13" s="10"/>
      <c r="Y13" s="11"/>
      <c r="Z13" s="10"/>
      <c r="AA13" s="11"/>
      <c r="AB13" s="10"/>
      <c r="AC13" s="11"/>
      <c r="AD13" s="10"/>
      <c r="AE13" s="11"/>
      <c r="AF13" s="10"/>
      <c r="AG13" s="11"/>
      <c r="AH13" s="10"/>
      <c r="AI13" s="11"/>
      <c r="AJ13" s="10"/>
      <c r="AK13" s="11"/>
      <c r="AL13" s="10"/>
      <c r="AM13" s="11"/>
      <c r="AN13" s="10"/>
      <c r="AO13" s="11"/>
      <c r="AP13" s="10"/>
      <c r="AQ13" s="11"/>
      <c r="AR13" s="10"/>
      <c r="AS13" s="11"/>
      <c r="AT13" s="10"/>
      <c r="AU13" s="11"/>
      <c r="AV13" s="10"/>
      <c r="AW13" s="11"/>
      <c r="AX13" s="10"/>
      <c r="AY13" s="11"/>
      <c r="AZ13" s="10"/>
      <c r="BA13" s="11"/>
      <c r="BB13" s="10"/>
      <c r="BC13" s="11"/>
      <c r="BD13" s="10"/>
      <c r="BE13" s="11"/>
      <c r="BF13" s="10"/>
      <c r="BG13" s="11"/>
      <c r="BH13" s="10"/>
      <c r="BI13" s="11"/>
      <c r="BJ13" s="10"/>
      <c r="BK13" s="11"/>
    </row>
    <row r="14" spans="1:63">
      <c r="A14" s="9"/>
    </row>
    <row r="15" spans="1:63">
      <c r="A15" s="6" t="s">
        <v>7</v>
      </c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</row>
    <row r="16" spans="1:63">
      <c r="A16" s="9" t="s">
        <v>15</v>
      </c>
      <c r="B16" s="10"/>
      <c r="C16" s="11"/>
      <c r="D16" s="10"/>
      <c r="E16" s="11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0"/>
      <c r="Y16" s="11"/>
      <c r="Z16" s="10"/>
      <c r="AA16" s="11"/>
      <c r="AB16" s="10"/>
      <c r="AC16" s="11"/>
      <c r="AD16" s="10"/>
      <c r="AE16" s="11"/>
      <c r="AF16" s="10"/>
      <c r="AG16" s="11"/>
      <c r="AH16" s="10"/>
      <c r="AI16" s="11"/>
      <c r="AJ16" s="10"/>
      <c r="AK16" s="11"/>
      <c r="AL16" s="10"/>
      <c r="AM16" s="11"/>
      <c r="AN16" s="10"/>
      <c r="AO16" s="11"/>
      <c r="AP16" s="10"/>
      <c r="AQ16" s="11"/>
      <c r="AR16" s="10"/>
      <c r="AS16" s="11"/>
      <c r="AT16" s="10"/>
      <c r="AU16" s="11"/>
      <c r="AV16" s="10"/>
      <c r="AW16" s="11"/>
      <c r="AX16" s="10"/>
      <c r="AY16" s="11"/>
      <c r="AZ16" s="10"/>
      <c r="BA16" s="11"/>
      <c r="BB16" s="10"/>
      <c r="BC16" s="11"/>
      <c r="BD16" s="10"/>
      <c r="BE16" s="11"/>
      <c r="BF16" s="10"/>
      <c r="BG16" s="11"/>
      <c r="BH16" s="10"/>
      <c r="BI16" s="11"/>
      <c r="BJ16" s="10"/>
      <c r="BK16" s="11"/>
    </row>
    <row r="17" spans="1:63">
      <c r="A17" s="9"/>
    </row>
    <row r="18" spans="1:63">
      <c r="A18" s="6" t="s">
        <v>8</v>
      </c>
      <c r="B18" s="7"/>
      <c r="C18" s="7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</row>
    <row r="19" spans="1:63">
      <c r="A19" s="9" t="s">
        <v>16</v>
      </c>
      <c r="B19" s="10"/>
      <c r="C19" s="11"/>
      <c r="D19" s="10"/>
      <c r="E19" s="11"/>
      <c r="F19" s="10"/>
      <c r="G19" s="11"/>
      <c r="H19" s="10"/>
      <c r="I19" s="11"/>
      <c r="J19" s="10"/>
      <c r="K19" s="11"/>
      <c r="L19" s="10"/>
      <c r="M19" s="11"/>
      <c r="N19" s="10"/>
      <c r="O19" s="11"/>
      <c r="P19" s="10"/>
      <c r="Q19" s="11"/>
      <c r="R19" s="10"/>
      <c r="S19" s="11"/>
      <c r="T19" s="10"/>
      <c r="U19" s="11"/>
      <c r="V19" s="10"/>
      <c r="W19" s="11"/>
      <c r="X19" s="10"/>
      <c r="Y19" s="11"/>
      <c r="Z19" s="10"/>
      <c r="AA19" s="11"/>
      <c r="AB19" s="10"/>
      <c r="AC19" s="11"/>
      <c r="AD19" s="10"/>
      <c r="AE19" s="11"/>
      <c r="AF19" s="10"/>
      <c r="AG19" s="11"/>
      <c r="AH19" s="10"/>
      <c r="AI19" s="11"/>
      <c r="AJ19" s="10"/>
      <c r="AK19" s="11"/>
      <c r="AL19" s="10"/>
      <c r="AM19" s="11"/>
      <c r="AN19" s="10"/>
      <c r="AO19" s="11"/>
      <c r="AP19" s="10"/>
      <c r="AQ19" s="11"/>
      <c r="AR19" s="10"/>
      <c r="AS19" s="11"/>
      <c r="AT19" s="10"/>
      <c r="AU19" s="11"/>
      <c r="AV19" s="10"/>
      <c r="AW19" s="11"/>
      <c r="AX19" s="10"/>
      <c r="AY19" s="11"/>
      <c r="AZ19" s="10"/>
      <c r="BA19" s="11"/>
      <c r="BB19" s="10"/>
      <c r="BC19" s="11"/>
      <c r="BD19" s="10"/>
      <c r="BE19" s="11"/>
      <c r="BF19" s="10"/>
      <c r="BG19" s="11"/>
      <c r="BH19" s="10"/>
      <c r="BI19" s="11"/>
      <c r="BJ19" s="10"/>
      <c r="BK19" s="11"/>
    </row>
    <row r="20" spans="1:63">
      <c r="A20" s="9" t="s">
        <v>25</v>
      </c>
    </row>
    <row r="21" spans="1:63">
      <c r="A21" s="6" t="s">
        <v>9</v>
      </c>
      <c r="B21" s="7"/>
      <c r="C21" s="7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</row>
    <row r="22" spans="1:63">
      <c r="A22" s="9" t="s">
        <v>17</v>
      </c>
      <c r="B22" s="10"/>
      <c r="C22" s="11"/>
      <c r="D22" s="10"/>
      <c r="E22" s="11"/>
      <c r="F22" s="10"/>
      <c r="G22" s="11"/>
      <c r="H22" s="10"/>
      <c r="I22" s="11"/>
      <c r="J22" s="10"/>
      <c r="K22" s="11"/>
      <c r="L22" s="10"/>
      <c r="M22" s="11"/>
      <c r="N22" s="10"/>
      <c r="O22" s="11"/>
      <c r="P22" s="10"/>
      <c r="Q22" s="11"/>
      <c r="R22" s="10"/>
      <c r="S22" s="11"/>
      <c r="T22" s="10"/>
      <c r="U22" s="11"/>
      <c r="V22" s="10"/>
      <c r="W22" s="11"/>
      <c r="X22" s="10"/>
      <c r="Y22" s="11"/>
      <c r="Z22" s="10"/>
      <c r="AA22" s="11"/>
      <c r="AB22" s="10"/>
      <c r="AC22" s="11"/>
      <c r="AD22" s="10"/>
      <c r="AE22" s="11"/>
      <c r="AF22" s="10"/>
      <c r="AG22" s="11"/>
      <c r="AH22" s="10"/>
      <c r="AI22" s="11"/>
      <c r="AJ22" s="10"/>
      <c r="AK22" s="11"/>
      <c r="AL22" s="10"/>
      <c r="AM22" s="11"/>
      <c r="AN22" s="10"/>
      <c r="AO22" s="11"/>
      <c r="AP22" s="10"/>
      <c r="AQ22" s="11"/>
      <c r="AR22" s="10"/>
      <c r="AS22" s="11"/>
      <c r="AT22" s="10"/>
      <c r="AU22" s="11"/>
      <c r="AV22" s="10"/>
      <c r="AW22" s="11"/>
      <c r="AX22" s="10"/>
      <c r="AY22" s="11"/>
      <c r="AZ22" s="10"/>
      <c r="BA22" s="11"/>
      <c r="BB22" s="10"/>
      <c r="BC22" s="11"/>
      <c r="BD22" s="10"/>
      <c r="BE22" s="11"/>
      <c r="BF22" s="10"/>
      <c r="BG22" s="11"/>
      <c r="BH22" s="10"/>
      <c r="BI22" s="11"/>
      <c r="BJ22" s="10"/>
      <c r="BK22" s="11"/>
    </row>
    <row r="23" spans="1:63">
      <c r="A23" s="9" t="s">
        <v>18</v>
      </c>
      <c r="B23" s="10"/>
      <c r="C23" s="11"/>
      <c r="D23" s="10"/>
      <c r="E23" s="11"/>
      <c r="F23" s="10"/>
      <c r="G23" s="11"/>
      <c r="H23" s="10"/>
      <c r="I23" s="11"/>
      <c r="J23" s="10"/>
      <c r="K23" s="11"/>
      <c r="L23" s="10"/>
      <c r="M23" s="11"/>
      <c r="N23" s="10"/>
      <c r="O23" s="11"/>
      <c r="P23" s="10"/>
      <c r="Q23" s="11"/>
      <c r="R23" s="10"/>
      <c r="S23" s="11"/>
      <c r="T23" s="10"/>
      <c r="U23" s="11"/>
      <c r="V23" s="10"/>
      <c r="W23" s="11"/>
      <c r="X23" s="10"/>
      <c r="Y23" s="11"/>
      <c r="Z23" s="10"/>
      <c r="AA23" s="11"/>
      <c r="AB23" s="10"/>
      <c r="AC23" s="11"/>
      <c r="AD23" s="10"/>
      <c r="AE23" s="11"/>
      <c r="AF23" s="10"/>
      <c r="AG23" s="11"/>
      <c r="AH23" s="10"/>
      <c r="AI23" s="11"/>
      <c r="AJ23" s="10"/>
      <c r="AK23" s="11"/>
      <c r="AL23" s="10"/>
      <c r="AM23" s="11"/>
      <c r="AN23" s="10"/>
      <c r="AO23" s="11"/>
      <c r="AP23" s="10"/>
      <c r="AQ23" s="11"/>
      <c r="AR23" s="10"/>
      <c r="AS23" s="11"/>
      <c r="AT23" s="10"/>
      <c r="AU23" s="11"/>
      <c r="AV23" s="10"/>
      <c r="AW23" s="11"/>
      <c r="AX23" s="10"/>
      <c r="AY23" s="11"/>
      <c r="AZ23" s="10"/>
      <c r="BA23" s="11"/>
      <c r="BB23" s="10"/>
      <c r="BC23" s="11"/>
      <c r="BD23" s="10"/>
      <c r="BE23" s="11"/>
      <c r="BF23" s="10"/>
      <c r="BG23" s="11"/>
      <c r="BH23" s="10"/>
      <c r="BI23" s="11"/>
      <c r="BJ23" s="10"/>
      <c r="BK23" s="11"/>
    </row>
    <row r="24" spans="1:63">
      <c r="A24" s="9" t="s">
        <v>19</v>
      </c>
      <c r="B24" s="10"/>
      <c r="C24" s="11"/>
      <c r="D24" s="10"/>
      <c r="E24" s="11"/>
      <c r="F24" s="10"/>
      <c r="G24" s="11"/>
      <c r="H24" s="10"/>
      <c r="I24" s="11"/>
      <c r="J24" s="10"/>
      <c r="K24" s="11"/>
      <c r="L24" s="10"/>
      <c r="M24" s="11"/>
      <c r="N24" s="10"/>
      <c r="O24" s="11"/>
      <c r="P24" s="10"/>
      <c r="Q24" s="11"/>
      <c r="R24" s="10"/>
      <c r="S24" s="11"/>
      <c r="T24" s="10"/>
      <c r="U24" s="11"/>
      <c r="V24" s="10"/>
      <c r="W24" s="11"/>
      <c r="X24" s="10"/>
      <c r="Y24" s="11"/>
      <c r="Z24" s="10"/>
      <c r="AA24" s="11"/>
      <c r="AB24" s="10"/>
      <c r="AC24" s="11"/>
      <c r="AD24" s="10"/>
      <c r="AE24" s="11"/>
      <c r="AF24" s="10"/>
      <c r="AG24" s="11"/>
      <c r="AH24" s="10"/>
      <c r="AI24" s="11"/>
      <c r="AJ24" s="10"/>
      <c r="AK24" s="11"/>
      <c r="AL24" s="10"/>
      <c r="AM24" s="11"/>
      <c r="AN24" s="10"/>
      <c r="AO24" s="11"/>
      <c r="AP24" s="10"/>
      <c r="AQ24" s="11"/>
      <c r="AR24" s="10"/>
      <c r="AS24" s="11"/>
      <c r="AT24" s="10"/>
      <c r="AU24" s="11"/>
      <c r="AV24" s="10"/>
      <c r="AW24" s="11"/>
      <c r="AX24" s="10"/>
      <c r="AY24" s="11"/>
      <c r="AZ24" s="10"/>
      <c r="BA24" s="11"/>
      <c r="BB24" s="10"/>
      <c r="BC24" s="11"/>
      <c r="BD24" s="10"/>
      <c r="BE24" s="11"/>
      <c r="BF24" s="10"/>
      <c r="BG24" s="11"/>
      <c r="BH24" s="10"/>
      <c r="BI24" s="11"/>
      <c r="BJ24" s="10"/>
      <c r="BK24" s="11"/>
    </row>
    <row r="25" spans="1:63">
      <c r="A25" s="9" t="s">
        <v>20</v>
      </c>
      <c r="B25" s="10"/>
      <c r="C25" s="11"/>
      <c r="D25" s="10"/>
      <c r="E25" s="11"/>
      <c r="F25" s="10"/>
      <c r="G25" s="11"/>
      <c r="H25" s="10"/>
      <c r="I25" s="11"/>
      <c r="J25" s="10"/>
      <c r="K25" s="11"/>
      <c r="L25" s="10"/>
      <c r="M25" s="11"/>
      <c r="N25" s="10"/>
      <c r="O25" s="11"/>
      <c r="P25" s="10"/>
      <c r="Q25" s="11"/>
      <c r="R25" s="10"/>
      <c r="S25" s="11"/>
      <c r="T25" s="10"/>
      <c r="U25" s="11"/>
      <c r="V25" s="10"/>
      <c r="W25" s="11"/>
      <c r="X25" s="10"/>
      <c r="Y25" s="11"/>
      <c r="Z25" s="10"/>
      <c r="AA25" s="11"/>
      <c r="AB25" s="10"/>
      <c r="AC25" s="11"/>
      <c r="AD25" s="10"/>
      <c r="AE25" s="11"/>
      <c r="AF25" s="10"/>
      <c r="AG25" s="11"/>
      <c r="AH25" s="10"/>
      <c r="AI25" s="11"/>
      <c r="AJ25" s="10"/>
      <c r="AK25" s="11"/>
      <c r="AL25" s="10"/>
      <c r="AM25" s="11"/>
      <c r="AN25" s="10"/>
      <c r="AO25" s="11"/>
      <c r="AP25" s="10"/>
      <c r="AQ25" s="11"/>
      <c r="AR25" s="10"/>
      <c r="AS25" s="11"/>
      <c r="AT25" s="10"/>
      <c r="AU25" s="11"/>
      <c r="AV25" s="10"/>
      <c r="AW25" s="11"/>
      <c r="AX25" s="10"/>
      <c r="AY25" s="11"/>
      <c r="AZ25" s="10"/>
      <c r="BA25" s="11"/>
      <c r="BB25" s="10"/>
      <c r="BC25" s="11"/>
      <c r="BD25" s="10"/>
      <c r="BE25" s="11"/>
      <c r="BF25" s="10"/>
      <c r="BG25" s="11"/>
      <c r="BH25" s="10"/>
      <c r="BI25" s="11"/>
      <c r="BJ25" s="10"/>
      <c r="BK25" s="11"/>
    </row>
  </sheetData>
  <mergeCells count="63">
    <mergeCell ref="H3:I3"/>
    <mergeCell ref="B1:E1"/>
    <mergeCell ref="B3:C3"/>
    <mergeCell ref="B4:C4"/>
    <mergeCell ref="D3:E3"/>
    <mergeCell ref="D4:E4"/>
    <mergeCell ref="F3:G3"/>
    <mergeCell ref="F4:G4"/>
    <mergeCell ref="H4:I4"/>
    <mergeCell ref="J4:K4"/>
    <mergeCell ref="L4:M4"/>
    <mergeCell ref="N4:O4"/>
    <mergeCell ref="J3:K3"/>
    <mergeCell ref="L3:M3"/>
    <mergeCell ref="N3:O3"/>
    <mergeCell ref="P3:Q3"/>
    <mergeCell ref="R3:S3"/>
    <mergeCell ref="P4:Q4"/>
    <mergeCell ref="R4:S4"/>
    <mergeCell ref="T3:U3"/>
    <mergeCell ref="T4:U4"/>
    <mergeCell ref="V3:W3"/>
    <mergeCell ref="X3:Y3"/>
    <mergeCell ref="AB3:AC3"/>
    <mergeCell ref="AD3:AE3"/>
    <mergeCell ref="AF3:AG3"/>
    <mergeCell ref="V4:W4"/>
    <mergeCell ref="X4:Y4"/>
    <mergeCell ref="Z4:AA4"/>
    <mergeCell ref="AB4:AC4"/>
    <mergeCell ref="AD4:AE4"/>
    <mergeCell ref="AF4:AG4"/>
    <mergeCell ref="Z3:AA3"/>
    <mergeCell ref="AR4:AS4"/>
    <mergeCell ref="AH3:AI3"/>
    <mergeCell ref="AJ3:AK3"/>
    <mergeCell ref="AL3:AM3"/>
    <mergeCell ref="AN3:AO3"/>
    <mergeCell ref="AP3:AQ3"/>
    <mergeCell ref="AR3:AS3"/>
    <mergeCell ref="AH4:AI4"/>
    <mergeCell ref="AJ4:AK4"/>
    <mergeCell ref="AL4:AM4"/>
    <mergeCell ref="AN4:AO4"/>
    <mergeCell ref="AP4:AQ4"/>
    <mergeCell ref="AT3:AU3"/>
    <mergeCell ref="AV3:AW3"/>
    <mergeCell ref="AX3:AY3"/>
    <mergeCell ref="AZ3:BA3"/>
    <mergeCell ref="AT4:AU4"/>
    <mergeCell ref="AV4:AW4"/>
    <mergeCell ref="AX4:AY4"/>
    <mergeCell ref="AZ4:BA4"/>
    <mergeCell ref="BJ3:BK3"/>
    <mergeCell ref="BJ4:BK4"/>
    <mergeCell ref="BB3:BC3"/>
    <mergeCell ref="BD3:BE3"/>
    <mergeCell ref="BF3:BG3"/>
    <mergeCell ref="BH3:BI3"/>
    <mergeCell ref="BB4:BC4"/>
    <mergeCell ref="BD4:BE4"/>
    <mergeCell ref="BF4:BG4"/>
    <mergeCell ref="BH4:BI4"/>
  </mergeCells>
  <conditionalFormatting sqref="B3:BK3 B5:BK25">
    <cfRule type="expression" dxfId="4" priority="4">
      <formula>AND(A$4&lt;&gt;0,WEEKDAY(A$4,2)&gt;5)</formula>
    </cfRule>
    <cfRule type="expression" dxfId="3" priority="5">
      <formula>AND(B$4&lt;&gt;0,WEEKDAY(B$4,2)&gt;5)</formula>
    </cfRule>
  </conditionalFormatting>
  <dataValidations count="1">
    <dataValidation type="list" allowBlank="1" showInputMessage="1" showErrorMessage="1" sqref="B1 C3:D3">
      <formula1>datamois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X27"/>
  <sheetViews>
    <sheetView showGridLines="0" tabSelected="1" workbookViewId="0">
      <selection activeCell="C1" sqref="C1"/>
    </sheetView>
  </sheetViews>
  <sheetFormatPr baseColWidth="10" defaultRowHeight="14.5"/>
  <cols>
    <col min="2" max="2" width="27.90625" customWidth="1"/>
    <col min="3" max="3" width="14.36328125" customWidth="1"/>
    <col min="5" max="5" width="8.36328125" style="14" customWidth="1"/>
    <col min="6" max="9" width="4" style="14" customWidth="1"/>
    <col min="10" max="10" width="5.1796875" style="14" customWidth="1"/>
    <col min="11" max="11" width="4" style="14" customWidth="1"/>
    <col min="12" max="12" width="5.453125" style="14" customWidth="1"/>
    <col min="13" max="13" width="4" style="14" customWidth="1"/>
    <col min="14" max="14" width="4" customWidth="1"/>
    <col min="15" max="15" width="6.26953125" customWidth="1"/>
    <col min="16" max="16" width="4.90625" customWidth="1"/>
    <col min="17" max="17" width="5.36328125" customWidth="1"/>
    <col min="18" max="18" width="4.90625" customWidth="1"/>
    <col min="19" max="19" width="19.54296875" customWidth="1"/>
  </cols>
  <sheetData>
    <row r="1" spans="1:24">
      <c r="A1" s="1">
        <v>44562</v>
      </c>
      <c r="B1" s="31" t="s">
        <v>26</v>
      </c>
      <c r="C1" s="20">
        <v>2</v>
      </c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</row>
    <row r="2" spans="1:24">
      <c r="A2" s="1"/>
      <c r="B2" s="34" t="s">
        <v>32</v>
      </c>
      <c r="E2" s="29" t="str">
        <f t="array" ref="E2">IFERROR(INDEX(jours,,MATCH(SMALL(IF(semaine=$C$1,semaine,""),1),semaine,0)),"")</f>
        <v>Lu</v>
      </c>
      <c r="F2" s="30"/>
      <c r="G2" s="29" t="str">
        <f t="array" ref="G2">IFERROR(INDEX(jours,,MATCH(SMALL(IF(semaine=$C$1,semaine,""),1),semaine,0)+2),"")</f>
        <v>Ma</v>
      </c>
      <c r="H2" s="30"/>
      <c r="I2" s="29" t="str">
        <f t="array" ref="I2">IFERROR(INDEX(jours,,MATCH(SMALL(IF(semaine=$C$1,semaine,""),1),semaine,0)+4),"")</f>
        <v>Me</v>
      </c>
      <c r="J2" s="30"/>
      <c r="K2" s="29" t="str">
        <f t="array" ref="K2">IFERROR(INDEX(jours,,MATCH(SMALL(IF(semaine=$C$1,semaine,""),1),semaine,0)+6),"")</f>
        <v>Je</v>
      </c>
      <c r="L2" s="30"/>
      <c r="M2" s="29" t="str">
        <f t="array" ref="M2">IFERROR(INDEX(jours,,MATCH(SMALL(IF(semaine=$C$1,semaine,""),1),semaine,0)+8),"")</f>
        <v>Ve</v>
      </c>
      <c r="N2" s="30"/>
      <c r="O2" s="29" t="str">
        <f t="array" ref="O2">IFERROR(INDEX(jours,,MATCH(SMALL(IF(semaine=$C$1,semaine,""),1),semaine,0)+10),"")</f>
        <v>Sa</v>
      </c>
      <c r="P2" s="30"/>
      <c r="Q2" s="29" t="str">
        <f t="array" ref="Q2">IFERROR(INDEX(jours,,MATCH(SMALL(IF(semaine=$C$1,semaine,""),1),semaine,0)+12),"")</f>
        <v>Di</v>
      </c>
      <c r="R2" s="30"/>
      <c r="S2" s="33" t="s">
        <v>30</v>
      </c>
      <c r="T2" s="34"/>
    </row>
    <row r="3" spans="1:24">
      <c r="A3" s="1">
        <v>44593</v>
      </c>
      <c r="B3" s="34" t="s">
        <v>33</v>
      </c>
      <c r="E3" s="14" t="s">
        <v>1</v>
      </c>
      <c r="F3" s="14" t="s">
        <v>3</v>
      </c>
      <c r="G3" s="14" t="s">
        <v>1</v>
      </c>
      <c r="H3" s="14" t="s">
        <v>3</v>
      </c>
      <c r="I3" s="14" t="s">
        <v>1</v>
      </c>
      <c r="J3" s="14" t="s">
        <v>3</v>
      </c>
      <c r="K3" s="14" t="s">
        <v>1</v>
      </c>
      <c r="L3" s="14" t="s">
        <v>3</v>
      </c>
      <c r="M3" s="14" t="s">
        <v>1</v>
      </c>
      <c r="N3" s="14" t="s">
        <v>3</v>
      </c>
      <c r="O3" s="25" t="s">
        <v>1</v>
      </c>
      <c r="P3" s="25" t="s">
        <v>3</v>
      </c>
      <c r="Q3" s="25" t="s">
        <v>1</v>
      </c>
      <c r="R3" s="25" t="s">
        <v>3</v>
      </c>
      <c r="S3" s="35" t="s">
        <v>31</v>
      </c>
      <c r="T3" s="34"/>
      <c r="X3">
        <f t="array" aca="1" ref="X3" ca="1">OFFSET(dept,,MATCH(0,COUNTIF(X$1:X1,semaine),0),)</f>
        <v>1</v>
      </c>
    </row>
    <row r="4" spans="1:24">
      <c r="A4" s="1">
        <v>44621</v>
      </c>
      <c r="D4" s="32" t="str">
        <f t="array" ref="D4">IFERROR(INDEX(agent,SMALL(IF((agent&lt;&gt;"")*(LEN(agent)&gt;2),ROW(agent)-6,""),ROW(A1))),"")</f>
        <v>Pierre</v>
      </c>
      <c r="E4" s="22">
        <f ca="1">IF($D4="","",IFERROR(INDEX(OFFSET(dept2,MATCH($D4,agent,0),MATCH($C$1,semaine,0),,COUNTIF(semaine,$C$1)),COLUMN(A:A)),""))</f>
        <v>0</v>
      </c>
      <c r="F4" s="22">
        <f ca="1">IF($D4="","",IFERROR(INDEX(OFFSET(dept2,MATCH($D4,agent,0),MATCH($C$1,semaine,0),,COUNTIF(semaine,$C$1)),COLUMN(B:B)),""))</f>
        <v>0</v>
      </c>
      <c r="G4" s="22">
        <f ca="1">IF($D4="","",IFERROR(INDEX(OFFSET(dept2,MATCH($D4,agent,0),MATCH($C$1,semaine,0),,COUNTIF(semaine,$C$1)),COLUMN(C:C)),""))</f>
        <v>0</v>
      </c>
      <c r="H4" s="22">
        <f ca="1">IF($D4="","",IFERROR(INDEX(OFFSET(dept2,MATCH($D4,agent,0),MATCH($C$1,semaine,0),,COUNTIF(semaine,$C$1)),COLUMN(D:D)),""))</f>
        <v>0</v>
      </c>
      <c r="I4" s="22">
        <f ca="1">IF($D4="","",IFERROR(INDEX(OFFSET(dept2,MATCH($D4,agent,0),MATCH($C$1,semaine,0),,COUNTIF(semaine,$C$1)),COLUMN(E:E)),""))</f>
        <v>0</v>
      </c>
      <c r="J4" s="22">
        <f ca="1">IF($D4="","",IFERROR(INDEX(OFFSET(dept2,MATCH($D4,agent,0),MATCH($C$1,semaine,0),,COUNTIF(semaine,$C$1)),COLUMN(F:F)),""))</f>
        <v>0</v>
      </c>
      <c r="K4" s="22">
        <f ca="1">IF($D4="","",IFERROR(INDEX(OFFSET(dept2,MATCH($D4,agent,0),MATCH($C$1,semaine,0),,COUNTIF(semaine,$C$1)),COLUMN(G:G)),""))</f>
        <v>0</v>
      </c>
      <c r="L4" s="22">
        <f ca="1">IF($D4="","",IFERROR(INDEX(OFFSET(dept2,MATCH($D4,agent,0),MATCH($C$1,semaine,0),,COUNTIF(semaine,$C$1)),COLUMN(H:H)),""))</f>
        <v>0</v>
      </c>
      <c r="M4" s="22">
        <f ca="1">IF($D4="","",IFERROR(INDEX(OFFSET(dept2,MATCH($D4,agent,0),MATCH($C$1,semaine,0),,COUNTIF(semaine,$C$1)),COLUMN(I:I)),""))</f>
        <v>0</v>
      </c>
      <c r="N4" s="22">
        <f ca="1">IF($D4="","",IFERROR(INDEX(OFFSET(dept2,MATCH($D4,agent,0),MATCH($C$1,semaine,0),,COUNTIF(semaine,$C$1)),COLUMN(J:J)),""))</f>
        <v>0</v>
      </c>
      <c r="O4" s="22">
        <f ca="1">IF($D4="","",IFERROR(INDEX(OFFSET(dept2,MATCH($D4,agent,0),MATCH($C$1,semaine,0),,COUNTIF(semaine,$C$1)),COLUMN(K:K)),""))</f>
        <v>0</v>
      </c>
      <c r="P4" s="22">
        <f ca="1">IF($D4="","",IFERROR(INDEX(OFFSET(dept2,MATCH($D4,agent,0),MATCH($C$1,semaine,0),,COUNTIF(semaine,$C$1)),COLUMN(L:L)),""))</f>
        <v>0</v>
      </c>
      <c r="Q4" s="22">
        <f ca="1">IF($D4="","",IFERROR(INDEX(OFFSET(dept2,MATCH($D4,agent,0),MATCH($C$1,semaine,0),,COUNTIF(semaine,$C$1)),COLUMN(M:M)),""))</f>
        <v>0</v>
      </c>
      <c r="R4" s="22">
        <f ca="1">IF($D4="","",IFERROR(INDEX(OFFSET(dept2,MATCH($D4,agent,0),MATCH($C$1,semaine,0),,COUNTIF(semaine,$C$1)),COLUMN(N:N)),""))</f>
        <v>0</v>
      </c>
      <c r="X4">
        <f t="array" aca="1" ref="X4" ca="1">OFFSET(dept,,MATCH(0,COUNTIF(X$1:X3,semaine),0),)</f>
        <v>2</v>
      </c>
    </row>
    <row r="5" spans="1:24">
      <c r="A5" s="1">
        <v>44652</v>
      </c>
      <c r="D5" s="32" t="str">
        <f t="array" ref="D5">IFERROR(INDEX(agent,SMALL(IF((agent&lt;&gt;"")*(LEN(agent)&gt;2),ROW(agent)-6,""),ROW(A2))),"")</f>
        <v>laurence</v>
      </c>
      <c r="E5" s="22">
        <f ca="1">IF($D5="","",IFERROR(INDEX(OFFSET(dept2,MATCH($D5,agent,0),MATCH($C$1,semaine,0),,COUNTIF(semaine,$C$1)),COLUMN(A:A)),""))</f>
        <v>0</v>
      </c>
      <c r="F5" s="22">
        <f ca="1">IF($D5="","",IFERROR(INDEX(OFFSET(dept2,MATCH($D5,agent,0),MATCH($C$1,semaine,0),,COUNTIF(semaine,$C$1)),COLUMN(B:B)),""))</f>
        <v>0</v>
      </c>
      <c r="G5" s="22" t="str">
        <f ca="1">IF($D5="","",IFERROR(INDEX(OFFSET(dept2,MATCH($D5,agent,0),MATCH($C$1,semaine,0),,COUNTIF(semaine,$C$1)),COLUMN(C:C)),""))</f>
        <v>P</v>
      </c>
      <c r="H5" s="22" t="str">
        <f ca="1">IF($D5="","",IFERROR(INDEX(OFFSET(dept2,MATCH($D5,agent,0),MATCH($C$1,semaine,0),,COUNTIF(semaine,$C$1)),COLUMN(D:D)),""))</f>
        <v>P</v>
      </c>
      <c r="I5" s="22" t="str">
        <f ca="1">IF($D5="","",IFERROR(INDEX(OFFSET(dept2,MATCH($D5,agent,0),MATCH($C$1,semaine,0),,COUNTIF(semaine,$C$1)),COLUMN(E:E)),""))</f>
        <v>P</v>
      </c>
      <c r="J5" s="22" t="str">
        <f ca="1">IF($D5="","",IFERROR(INDEX(OFFSET(dept2,MATCH($D5,agent,0),MATCH($C$1,semaine,0),,COUNTIF(semaine,$C$1)),COLUMN(F:F)),""))</f>
        <v>X</v>
      </c>
      <c r="K5" s="22" t="str">
        <f ca="1">IF($D5="","",IFERROR(INDEX(OFFSET(dept2,MATCH($D5,agent,0),MATCH($C$1,semaine,0),,COUNTIF(semaine,$C$1)),COLUMN(G:G)),""))</f>
        <v>P</v>
      </c>
      <c r="L5" s="22" t="str">
        <f ca="1">IF($D5="","",IFERROR(INDEX(OFFSET(dept2,MATCH($D5,agent,0),MATCH($C$1,semaine,0),,COUNTIF(semaine,$C$1)),COLUMN(H:H)),""))</f>
        <v>P</v>
      </c>
      <c r="M5" s="22" t="str">
        <f ca="1">IF($D5="","",IFERROR(INDEX(OFFSET(dept2,MATCH($D5,agent,0),MATCH($C$1,semaine,0),,COUNTIF(semaine,$C$1)),COLUMN(I:I)),""))</f>
        <v>P</v>
      </c>
      <c r="N5" s="22" t="str">
        <f ca="1">IF($D5="","",IFERROR(INDEX(OFFSET(dept2,MATCH($D5,agent,0),MATCH($C$1,semaine,0),,COUNTIF(semaine,$C$1)),COLUMN(J:J)),""))</f>
        <v xml:space="preserve">P </v>
      </c>
      <c r="O5" s="22" t="str">
        <f ca="1">IF($D5="","",IFERROR(INDEX(OFFSET(dept2,MATCH($D5,agent,0),MATCH($C$1,semaine,0),,COUNTIF(semaine,$C$1)),COLUMN(K:K)),""))</f>
        <v>X</v>
      </c>
      <c r="P5" s="22" t="str">
        <f ca="1">IF($D5="","",IFERROR(INDEX(OFFSET(dept2,MATCH($D5,agent,0),MATCH($C$1,semaine,0),,COUNTIF(semaine,$C$1)),COLUMN(L:L)),""))</f>
        <v>X</v>
      </c>
      <c r="Q5" s="22">
        <f ca="1">IF($D5="","",IFERROR(INDEX(OFFSET(dept2,MATCH($D5,agent,0),MATCH($C$1,semaine,0),,COUNTIF(semaine,$C$1)),COLUMN(M:M)),""))</f>
        <v>0</v>
      </c>
      <c r="R5" s="22">
        <f ca="1">IF($D5="","",IFERROR(INDEX(OFFSET(dept2,MATCH($D5,agent,0),MATCH($C$1,semaine,0),,COUNTIF(semaine,$C$1)),COLUMN(N:N)),""))</f>
        <v>0</v>
      </c>
      <c r="X5">
        <f t="array" aca="1" ref="X5" ca="1">OFFSET(dept,,MATCH(0,COUNTIF(X$1:X4,semaine),0),)</f>
        <v>3</v>
      </c>
    </row>
    <row r="6" spans="1:24">
      <c r="A6" s="1">
        <v>44682</v>
      </c>
      <c r="D6" s="32" t="str">
        <f t="array" ref="D6">IFERROR(INDEX(agent,SMALL(IF((agent&lt;&gt;"")*(LEN(agent)&gt;2),ROW(agent)-6,""),ROW(A3))),"")</f>
        <v>nathan</v>
      </c>
      <c r="E6" s="22">
        <f ca="1">IF($D6="","",IFERROR(INDEX(OFFSET(dept2,MATCH($D6,agent,0),MATCH($C$1,semaine,0),,COUNTIF(semaine,$C$1)),COLUMN(A:A)),""))</f>
        <v>0</v>
      </c>
      <c r="F6" s="22">
        <f ca="1">IF($D6="","",IFERROR(INDEX(OFFSET(dept2,MATCH($D6,agent,0),MATCH($C$1,semaine,0),,COUNTIF(semaine,$C$1)),COLUMN(B:B)),""))</f>
        <v>0</v>
      </c>
      <c r="G6" s="22">
        <f ca="1">IF($D6="","",IFERROR(INDEX(OFFSET(dept2,MATCH($D6,agent,0),MATCH($C$1,semaine,0),,COUNTIF(semaine,$C$1)),COLUMN(C:C)),""))</f>
        <v>0</v>
      </c>
      <c r="H6" s="22">
        <f ca="1">IF($D6="","",IFERROR(INDEX(OFFSET(dept2,MATCH($D6,agent,0),MATCH($C$1,semaine,0),,COUNTIF(semaine,$C$1)),COLUMN(D:D)),""))</f>
        <v>0</v>
      </c>
      <c r="I6" s="22">
        <f ca="1">IF($D6="","",IFERROR(INDEX(OFFSET(dept2,MATCH($D6,agent,0),MATCH($C$1,semaine,0),,COUNTIF(semaine,$C$1)),COLUMN(E:E)),""))</f>
        <v>0</v>
      </c>
      <c r="J6" s="22">
        <f ca="1">IF($D6="","",IFERROR(INDEX(OFFSET(dept2,MATCH($D6,agent,0),MATCH($C$1,semaine,0),,COUNTIF(semaine,$C$1)),COLUMN(F:F)),""))</f>
        <v>0</v>
      </c>
      <c r="K6" s="22">
        <f ca="1">IF($D6="","",IFERROR(INDEX(OFFSET(dept2,MATCH($D6,agent,0),MATCH($C$1,semaine,0),,COUNTIF(semaine,$C$1)),COLUMN(G:G)),""))</f>
        <v>0</v>
      </c>
      <c r="L6" s="22">
        <f ca="1">IF($D6="","",IFERROR(INDEX(OFFSET(dept2,MATCH($D6,agent,0),MATCH($C$1,semaine,0),,COUNTIF(semaine,$C$1)),COLUMN(H:H)),""))</f>
        <v>0</v>
      </c>
      <c r="M6" s="22">
        <f ca="1">IF($D6="","",IFERROR(INDEX(OFFSET(dept2,MATCH($D6,agent,0),MATCH($C$1,semaine,0),,COUNTIF(semaine,$C$1)),COLUMN(I:I)),""))</f>
        <v>0</v>
      </c>
      <c r="N6" s="22">
        <f ca="1">IF($D6="","",IFERROR(INDEX(OFFSET(dept2,MATCH($D6,agent,0),MATCH($C$1,semaine,0),,COUNTIF(semaine,$C$1)),COLUMN(J:J)),""))</f>
        <v>0</v>
      </c>
      <c r="O6" s="22">
        <f ca="1">IF($D6="","",IFERROR(INDEX(OFFSET(dept2,MATCH($D6,agent,0),MATCH($C$1,semaine,0),,COUNTIF(semaine,$C$1)),COLUMN(K:K)),""))</f>
        <v>0</v>
      </c>
      <c r="P6" s="22">
        <f ca="1">IF($D6="","",IFERROR(INDEX(OFFSET(dept2,MATCH($D6,agent,0),MATCH($C$1,semaine,0),,COUNTIF(semaine,$C$1)),COLUMN(L:L)),""))</f>
        <v>0</v>
      </c>
      <c r="Q6" s="22">
        <f ca="1">IF($D6="","",IFERROR(INDEX(OFFSET(dept2,MATCH($D6,agent,0),MATCH($C$1,semaine,0),,COUNTIF(semaine,$C$1)),COLUMN(M:M)),""))</f>
        <v>0</v>
      </c>
      <c r="R6" s="22">
        <f ca="1">IF($D6="","",IFERROR(INDEX(OFFSET(dept2,MATCH($D6,agent,0),MATCH($C$1,semaine,0),,COUNTIF(semaine,$C$1)),COLUMN(N:N)),""))</f>
        <v>0</v>
      </c>
      <c r="X6">
        <f t="array" aca="1" ref="X6" ca="1">OFFSET(dept,,MATCH(0,COUNTIF(X$1:X5,semaine),0),)</f>
        <v>4</v>
      </c>
    </row>
    <row r="7" spans="1:24">
      <c r="A7" s="1">
        <v>44713</v>
      </c>
      <c r="D7" s="32" t="str">
        <f t="array" ref="D7">IFERROR(INDEX(agent,SMALL(IF((agent&lt;&gt;"")*(LEN(agent)&gt;2),ROW(agent)-6,""),ROW(A4))),"")</f>
        <v>lucas</v>
      </c>
      <c r="E7" s="22">
        <f ca="1">IF($D7="","",IFERROR(INDEX(OFFSET(dept2,MATCH($D7,agent,0),MATCH($C$1,semaine,0),,COUNTIF(semaine,$C$1)),COLUMN(A:A)),""))</f>
        <v>0</v>
      </c>
      <c r="F7" s="22">
        <f ca="1">IF($D7="","",IFERROR(INDEX(OFFSET(dept2,MATCH($D7,agent,0),MATCH($C$1,semaine,0),,COUNTIF(semaine,$C$1)),COLUMN(B:B)),""))</f>
        <v>0</v>
      </c>
      <c r="G7" s="22">
        <f ca="1">IF($D7="","",IFERROR(INDEX(OFFSET(dept2,MATCH($D7,agent,0),MATCH($C$1,semaine,0),,COUNTIF(semaine,$C$1)),COLUMN(C:C)),""))</f>
        <v>0</v>
      </c>
      <c r="H7" s="22">
        <f ca="1">IF($D7="","",IFERROR(INDEX(OFFSET(dept2,MATCH($D7,agent,0),MATCH($C$1,semaine,0),,COUNTIF(semaine,$C$1)),COLUMN(D:D)),""))</f>
        <v>0</v>
      </c>
      <c r="I7" s="22">
        <f ca="1">IF($D7="","",IFERROR(INDEX(OFFSET(dept2,MATCH($D7,agent,0),MATCH($C$1,semaine,0),,COUNTIF(semaine,$C$1)),COLUMN(E:E)),""))</f>
        <v>0</v>
      </c>
      <c r="J7" s="22">
        <f ca="1">IF($D7="","",IFERROR(INDEX(OFFSET(dept2,MATCH($D7,agent,0),MATCH($C$1,semaine,0),,COUNTIF(semaine,$C$1)),COLUMN(F:F)),""))</f>
        <v>0</v>
      </c>
      <c r="K7" s="22" t="str">
        <f ca="1">IF($D7="","",IFERROR(INDEX(OFFSET(dept2,MATCH($D7,agent,0),MATCH($C$1,semaine,0),,COUNTIF(semaine,$C$1)),COLUMN(G:G)),""))</f>
        <v>p</v>
      </c>
      <c r="L7" s="22">
        <f ca="1">IF($D7="","",IFERROR(INDEX(OFFSET(dept2,MATCH($D7,agent,0),MATCH($C$1,semaine,0),,COUNTIF(semaine,$C$1)),COLUMN(H:H)),""))</f>
        <v>0</v>
      </c>
      <c r="M7" s="22">
        <f ca="1">IF($D7="","",IFERROR(INDEX(OFFSET(dept2,MATCH($D7,agent,0),MATCH($C$1,semaine,0),,COUNTIF(semaine,$C$1)),COLUMN(I:I)),""))</f>
        <v>0</v>
      </c>
      <c r="N7" s="22">
        <f ca="1">IF($D7="","",IFERROR(INDEX(OFFSET(dept2,MATCH($D7,agent,0),MATCH($C$1,semaine,0),,COUNTIF(semaine,$C$1)),COLUMN(J:J)),""))</f>
        <v>0</v>
      </c>
      <c r="O7" s="22">
        <f ca="1">IF($D7="","",IFERROR(INDEX(OFFSET(dept2,MATCH($D7,agent,0),MATCH($C$1,semaine,0),,COUNTIF(semaine,$C$1)),COLUMN(K:K)),""))</f>
        <v>0</v>
      </c>
      <c r="P7" s="22">
        <f ca="1">IF($D7="","",IFERROR(INDEX(OFFSET(dept2,MATCH($D7,agent,0),MATCH($C$1,semaine,0),,COUNTIF(semaine,$C$1)),COLUMN(L:L)),""))</f>
        <v>0</v>
      </c>
      <c r="Q7" s="22">
        <f ca="1">IF($D7="","",IFERROR(INDEX(OFFSET(dept2,MATCH($D7,agent,0),MATCH($C$1,semaine,0),,COUNTIF(semaine,$C$1)),COLUMN(M:M)),""))</f>
        <v>0</v>
      </c>
      <c r="R7" s="22">
        <f ca="1">IF($D7="","",IFERROR(INDEX(OFFSET(dept2,MATCH($D7,agent,0),MATCH($C$1,semaine,0),,COUNTIF(semaine,$C$1)),COLUMN(N:N)),""))</f>
        <v>0</v>
      </c>
      <c r="X7">
        <f t="array" aca="1" ref="X7" ca="1">OFFSET(dept,,MATCH(0,COUNTIF(X$1:X6,semaine),0),)</f>
        <v>5</v>
      </c>
    </row>
    <row r="8" spans="1:24">
      <c r="A8" s="1">
        <v>44743</v>
      </c>
      <c r="B8" s="19"/>
      <c r="D8" s="32" t="str">
        <f t="array" ref="D8">IFERROR(INDEX(agent,SMALL(IF((agent&lt;&gt;"")*(LEN(agent)&gt;2),ROW(agent)-6,""),ROW(A5))),"")</f>
        <v>antolin</v>
      </c>
      <c r="E8" s="22">
        <f ca="1">IF($D8="","",IFERROR(INDEX(OFFSET(dept2,MATCH($D8,agent,0),MATCH($C$1,semaine,0),,COUNTIF(semaine,$C$1)),COLUMN(A:A)),""))</f>
        <v>0</v>
      </c>
      <c r="F8" s="22">
        <f ca="1">IF($D8="","",IFERROR(INDEX(OFFSET(dept2,MATCH($D8,agent,0),MATCH($C$1,semaine,0),,COUNTIF(semaine,$C$1)),COLUMN(B:B)),""))</f>
        <v>0</v>
      </c>
      <c r="G8" s="22">
        <f ca="1">IF($D8="","",IFERROR(INDEX(OFFSET(dept2,MATCH($D8,agent,0),MATCH($C$1,semaine,0),,COUNTIF(semaine,$C$1)),COLUMN(C:C)),""))</f>
        <v>0</v>
      </c>
      <c r="H8" s="22">
        <f ca="1">IF($D8="","",IFERROR(INDEX(OFFSET(dept2,MATCH($D8,agent,0),MATCH($C$1,semaine,0),,COUNTIF(semaine,$C$1)),COLUMN(D:D)),""))</f>
        <v>0</v>
      </c>
      <c r="I8" s="22">
        <f ca="1">IF($D8="","",IFERROR(INDEX(OFFSET(dept2,MATCH($D8,agent,0),MATCH($C$1,semaine,0),,COUNTIF(semaine,$C$1)),COLUMN(E:E)),""))</f>
        <v>0</v>
      </c>
      <c r="J8" s="22">
        <f ca="1">IF($D8="","",IFERROR(INDEX(OFFSET(dept2,MATCH($D8,agent,0),MATCH($C$1,semaine,0),,COUNTIF(semaine,$C$1)),COLUMN(F:F)),""))</f>
        <v>0</v>
      </c>
      <c r="K8" s="22">
        <f ca="1">IF($D8="","",IFERROR(INDEX(OFFSET(dept2,MATCH($D8,agent,0),MATCH($C$1,semaine,0),,COUNTIF(semaine,$C$1)),COLUMN(G:G)),""))</f>
        <v>0</v>
      </c>
      <c r="L8" s="22">
        <f ca="1">IF($D8="","",IFERROR(INDEX(OFFSET(dept2,MATCH($D8,agent,0),MATCH($C$1,semaine,0),,COUNTIF(semaine,$C$1)),COLUMN(H:H)),""))</f>
        <v>0</v>
      </c>
      <c r="M8" s="22">
        <f ca="1">IF($D8="","",IFERROR(INDEX(OFFSET(dept2,MATCH($D8,agent,0),MATCH($C$1,semaine,0),,COUNTIF(semaine,$C$1)),COLUMN(I:I)),""))</f>
        <v>0</v>
      </c>
      <c r="N8" s="22">
        <f ca="1">IF($D8="","",IFERROR(INDEX(OFFSET(dept2,MATCH($D8,agent,0),MATCH($C$1,semaine,0),,COUNTIF(semaine,$C$1)),COLUMN(J:J)),""))</f>
        <v>0</v>
      </c>
      <c r="O8" s="22">
        <f ca="1">IF($D8="","",IFERROR(INDEX(OFFSET(dept2,MATCH($D8,agent,0),MATCH($C$1,semaine,0),,COUNTIF(semaine,$C$1)),COLUMN(K:K)),""))</f>
        <v>0</v>
      </c>
      <c r="P8" s="22">
        <f ca="1">IF($D8="","",IFERROR(INDEX(OFFSET(dept2,MATCH($D8,agent,0),MATCH($C$1,semaine,0),,COUNTIF(semaine,$C$1)),COLUMN(L:L)),""))</f>
        <v>0</v>
      </c>
      <c r="Q8" s="22">
        <f ca="1">IF($D8="","",IFERROR(INDEX(OFFSET(dept2,MATCH($D8,agent,0),MATCH($C$1,semaine,0),,COUNTIF(semaine,$C$1)),COLUMN(M:M)),""))</f>
        <v>0</v>
      </c>
      <c r="R8" s="22">
        <f ca="1">IF($D8="","",IFERROR(INDEX(OFFSET(dept2,MATCH($D8,agent,0),MATCH($C$1,semaine,0),,COUNTIF(semaine,$C$1)),COLUMN(N:N)),""))</f>
        <v>0</v>
      </c>
      <c r="V8">
        <f>INT(COLUMN(B:B)/2)</f>
        <v>1</v>
      </c>
      <c r="X8">
        <f t="array" aca="1" ref="X8" ca="1">OFFSET(dept,,MATCH(0,COUNTIF(X$1:X7,semaine),0),)</f>
        <v>6</v>
      </c>
    </row>
    <row r="9" spans="1:24">
      <c r="A9" s="1">
        <v>44774</v>
      </c>
      <c r="D9" s="32" t="str">
        <f t="array" ref="D9">IFERROR(INDEX(agent,SMALL(IF((agent&lt;&gt;"")*(LEN(agent)&gt;2),ROW(agent)-6,""),ROW(A6))),"")</f>
        <v>artur</v>
      </c>
      <c r="E9" s="22">
        <f ca="1">IF($D9="","",IFERROR(INDEX(OFFSET(dept2,MATCH($D9,agent,0),MATCH($C$1,semaine,0),,COUNTIF(semaine,$C$1)),COLUMN(A:A)),""))</f>
        <v>0</v>
      </c>
      <c r="F9" s="22">
        <f ca="1">IF($D9="","",IFERROR(INDEX(OFFSET(dept2,MATCH($D9,agent,0),MATCH($C$1,semaine,0),,COUNTIF(semaine,$C$1)),COLUMN(B:B)),""))</f>
        <v>0</v>
      </c>
      <c r="G9" s="22">
        <f ca="1">IF($D9="","",IFERROR(INDEX(OFFSET(dept2,MATCH($D9,agent,0),MATCH($C$1,semaine,0),,COUNTIF(semaine,$C$1)),COLUMN(C:C)),""))</f>
        <v>0</v>
      </c>
      <c r="H9" s="22">
        <f ca="1">IF($D9="","",IFERROR(INDEX(OFFSET(dept2,MATCH($D9,agent,0),MATCH($C$1,semaine,0),,COUNTIF(semaine,$C$1)),COLUMN(D:D)),""))</f>
        <v>0</v>
      </c>
      <c r="I9" s="22">
        <f ca="1">IF($D9="","",IFERROR(INDEX(OFFSET(dept2,MATCH($D9,agent,0),MATCH($C$1,semaine,0),,COUNTIF(semaine,$C$1)),COLUMN(E:E)),""))</f>
        <v>0</v>
      </c>
      <c r="J9" s="22">
        <f ca="1">IF($D9="","",IFERROR(INDEX(OFFSET(dept2,MATCH($D9,agent,0),MATCH($C$1,semaine,0),,COUNTIF(semaine,$C$1)),COLUMN(F:F)),""))</f>
        <v>0</v>
      </c>
      <c r="K9" s="22">
        <f ca="1">IF($D9="","",IFERROR(INDEX(OFFSET(dept2,MATCH($D9,agent,0),MATCH($C$1,semaine,0),,COUNTIF(semaine,$C$1)),COLUMN(G:G)),""))</f>
        <v>0</v>
      </c>
      <c r="L9" s="22">
        <f ca="1">IF($D9="","",IFERROR(INDEX(OFFSET(dept2,MATCH($D9,agent,0),MATCH($C$1,semaine,0),,COUNTIF(semaine,$C$1)),COLUMN(H:H)),""))</f>
        <v>0</v>
      </c>
      <c r="M9" s="22">
        <f ca="1">IF($D9="","",IFERROR(INDEX(OFFSET(dept2,MATCH($D9,agent,0),MATCH($C$1,semaine,0),,COUNTIF(semaine,$C$1)),COLUMN(I:I)),""))</f>
        <v>0</v>
      </c>
      <c r="N9" s="22">
        <f ca="1">IF($D9="","",IFERROR(INDEX(OFFSET(dept2,MATCH($D9,agent,0),MATCH($C$1,semaine,0),,COUNTIF(semaine,$C$1)),COLUMN(J:J)),""))</f>
        <v>0</v>
      </c>
      <c r="O9" s="22">
        <f ca="1">IF($D9="","",IFERROR(INDEX(OFFSET(dept2,MATCH($D9,agent,0),MATCH($C$1,semaine,0),,COUNTIF(semaine,$C$1)),COLUMN(K:K)),""))</f>
        <v>0</v>
      </c>
      <c r="P9" s="22">
        <f ca="1">IF($D9="","",IFERROR(INDEX(OFFSET(dept2,MATCH($D9,agent,0),MATCH($C$1,semaine,0),,COUNTIF(semaine,$C$1)),COLUMN(L:L)),""))</f>
        <v>0</v>
      </c>
      <c r="Q9" s="22">
        <f ca="1">IF($D9="","",IFERROR(INDEX(OFFSET(dept2,MATCH($D9,agent,0),MATCH($C$1,semaine,0),,COUNTIF(semaine,$C$1)),COLUMN(M:M)),""))</f>
        <v>0</v>
      </c>
      <c r="R9" s="22">
        <f ca="1">IF($D9="","",IFERROR(INDEX(OFFSET(dept2,MATCH($D9,agent,0),MATCH($C$1,semaine,0),,COUNTIF(semaine,$C$1)),COLUMN(N:N)),""))</f>
        <v>0</v>
      </c>
      <c r="X9" t="e">
        <f t="array" aca="1" ref="X9" ca="1">OFFSET(dept,,MATCH(0,COUNTIF(X$1:X8,semaine),0),)</f>
        <v>#N/A</v>
      </c>
    </row>
    <row r="10" spans="1:24">
      <c r="A10" s="1">
        <v>44805</v>
      </c>
      <c r="C10" t="s">
        <v>27</v>
      </c>
      <c r="D10" s="32" t="str">
        <f t="array" ref="D10">IFERROR(INDEX(agent,SMALL(IF((agent&lt;&gt;"")*(LEN(agent)&gt;2),ROW(agent)-6,""),ROW(A7))),"")</f>
        <v>gabriel</v>
      </c>
      <c r="E10" s="22">
        <f ca="1">IF($D10="","",IFERROR(INDEX(OFFSET(dept2,MATCH($D10,agent,0),MATCH($C$1,semaine,0),,COUNTIF(semaine,$C$1)),COLUMN(A:A)),""))</f>
        <v>0</v>
      </c>
      <c r="F10" s="22">
        <f ca="1">IF($D10="","",IFERROR(INDEX(OFFSET(dept2,MATCH($D10,agent,0),MATCH($C$1,semaine,0),,COUNTIF(semaine,$C$1)),COLUMN(B:B)),""))</f>
        <v>0</v>
      </c>
      <c r="G10" s="22">
        <f ca="1">IF($D10="","",IFERROR(INDEX(OFFSET(dept2,MATCH($D10,agent,0),MATCH($C$1,semaine,0),,COUNTIF(semaine,$C$1)),COLUMN(C:C)),""))</f>
        <v>0</v>
      </c>
      <c r="H10" s="22">
        <f ca="1">IF($D10="","",IFERROR(INDEX(OFFSET(dept2,MATCH($D10,agent,0),MATCH($C$1,semaine,0),,COUNTIF(semaine,$C$1)),COLUMN(D:D)),""))</f>
        <v>0</v>
      </c>
      <c r="I10" s="22">
        <f ca="1">IF($D10="","",IFERROR(INDEX(OFFSET(dept2,MATCH($D10,agent,0),MATCH($C$1,semaine,0),,COUNTIF(semaine,$C$1)),COLUMN(E:E)),""))</f>
        <v>0</v>
      </c>
      <c r="J10" s="22">
        <f ca="1">IF($D10="","",IFERROR(INDEX(OFFSET(dept2,MATCH($D10,agent,0),MATCH($C$1,semaine,0),,COUNTIF(semaine,$C$1)),COLUMN(F:F)),""))</f>
        <v>0</v>
      </c>
      <c r="K10" s="22">
        <f ca="1">IF($D10="","",IFERROR(INDEX(OFFSET(dept2,MATCH($D10,agent,0),MATCH($C$1,semaine,0),,COUNTIF(semaine,$C$1)),COLUMN(G:G)),""))</f>
        <v>0</v>
      </c>
      <c r="L10" s="22">
        <f ca="1">IF($D10="","",IFERROR(INDEX(OFFSET(dept2,MATCH($D10,agent,0),MATCH($C$1,semaine,0),,COUNTIF(semaine,$C$1)),COLUMN(H:H)),""))</f>
        <v>0</v>
      </c>
      <c r="M10" s="22">
        <f ca="1">IF($D10="","",IFERROR(INDEX(OFFSET(dept2,MATCH($D10,agent,0),MATCH($C$1,semaine,0),,COUNTIF(semaine,$C$1)),COLUMN(I:I)),""))</f>
        <v>0</v>
      </c>
      <c r="N10" s="22">
        <f ca="1">IF($D10="","",IFERROR(INDEX(OFFSET(dept2,MATCH($D10,agent,0),MATCH($C$1,semaine,0),,COUNTIF(semaine,$C$1)),COLUMN(J:J)),""))</f>
        <v>0</v>
      </c>
      <c r="O10" s="22">
        <f ca="1">IF($D10="","",IFERROR(INDEX(OFFSET(dept2,MATCH($D10,agent,0),MATCH($C$1,semaine,0),,COUNTIF(semaine,$C$1)),COLUMN(K:K)),""))</f>
        <v>0</v>
      </c>
      <c r="P10" s="22">
        <f ca="1">IF($D10="","",IFERROR(INDEX(OFFSET(dept2,MATCH($D10,agent,0),MATCH($C$1,semaine,0),,COUNTIF(semaine,$C$1)),COLUMN(L:L)),""))</f>
        <v>0</v>
      </c>
      <c r="Q10" s="22">
        <f ca="1">IF($D10="","",IFERROR(INDEX(OFFSET(dept2,MATCH($D10,agent,0),MATCH($C$1,semaine,0),,COUNTIF(semaine,$C$1)),COLUMN(M:M)),""))</f>
        <v>0</v>
      </c>
      <c r="R10" s="22">
        <f ca="1">IF($D10="","",IFERROR(INDEX(OFFSET(dept2,MATCH($D10,agent,0),MATCH($C$1,semaine,0),,COUNTIF(semaine,$C$1)),COLUMN(N:N)),""))</f>
        <v>0</v>
      </c>
      <c r="X10" t="e">
        <f t="array" aca="1" ref="X10" ca="1">OFFSET(dept,,MATCH(0,COUNTIF(X$1:X9,semaine),0),)</f>
        <v>#N/A</v>
      </c>
    </row>
    <row r="11" spans="1:24">
      <c r="A11" s="1">
        <v>44835</v>
      </c>
      <c r="C11" t="s">
        <v>28</v>
      </c>
      <c r="D11" s="32" t="str">
        <f t="array" ref="D11">IFERROR(INDEX(agent,SMALL(IF((agent&lt;&gt;"")*(LEN(agent)&gt;2),ROW(agent)-6,""),ROW(A8))),"")</f>
        <v>tulipe</v>
      </c>
      <c r="E11" s="22">
        <f ca="1">IF($D11="","",IFERROR(INDEX(OFFSET(dept2,MATCH($D11,agent,0),MATCH($C$1,semaine,0),,COUNTIF(semaine,$C$1)),COLUMN(A:A)),""))</f>
        <v>0</v>
      </c>
      <c r="F11" s="22">
        <f ca="1">IF($D11="","",IFERROR(INDEX(OFFSET(dept2,MATCH($D11,agent,0),MATCH($C$1,semaine,0),,COUNTIF(semaine,$C$1)),COLUMN(B:B)),""))</f>
        <v>0</v>
      </c>
      <c r="G11" s="22">
        <f ca="1">IF($D11="","",IFERROR(INDEX(OFFSET(dept2,MATCH($D11,agent,0),MATCH($C$1,semaine,0),,COUNTIF(semaine,$C$1)),COLUMN(C:C)),""))</f>
        <v>0</v>
      </c>
      <c r="H11" s="22">
        <f ca="1">IF($D11="","",IFERROR(INDEX(OFFSET(dept2,MATCH($D11,agent,0),MATCH($C$1,semaine,0),,COUNTIF(semaine,$C$1)),COLUMN(D:D)),""))</f>
        <v>0</v>
      </c>
      <c r="I11" s="22">
        <f ca="1">IF($D11="","",IFERROR(INDEX(OFFSET(dept2,MATCH($D11,agent,0),MATCH($C$1,semaine,0),,COUNTIF(semaine,$C$1)),COLUMN(E:E)),""))</f>
        <v>0</v>
      </c>
      <c r="J11" s="22">
        <f ca="1">IF($D11="","",IFERROR(INDEX(OFFSET(dept2,MATCH($D11,agent,0),MATCH($C$1,semaine,0),,COUNTIF(semaine,$C$1)),COLUMN(F:F)),""))</f>
        <v>0</v>
      </c>
      <c r="K11" s="22">
        <f ca="1">IF($D11="","",IFERROR(INDEX(OFFSET(dept2,MATCH($D11,agent,0),MATCH($C$1,semaine,0),,COUNTIF(semaine,$C$1)),COLUMN(G:G)),""))</f>
        <v>0</v>
      </c>
      <c r="L11" s="22">
        <f ca="1">IF($D11="","",IFERROR(INDEX(OFFSET(dept2,MATCH($D11,agent,0),MATCH($C$1,semaine,0),,COUNTIF(semaine,$C$1)),COLUMN(H:H)),""))</f>
        <v>0</v>
      </c>
      <c r="M11" s="22">
        <f ca="1">IF($D11="","",IFERROR(INDEX(OFFSET(dept2,MATCH($D11,agent,0),MATCH($C$1,semaine,0),,COUNTIF(semaine,$C$1)),COLUMN(I:I)),""))</f>
        <v>0</v>
      </c>
      <c r="N11" s="22">
        <f ca="1">IF($D11="","",IFERROR(INDEX(OFFSET(dept2,MATCH($D11,agent,0),MATCH($C$1,semaine,0),,COUNTIF(semaine,$C$1)),COLUMN(J:J)),""))</f>
        <v>0</v>
      </c>
      <c r="O11" s="22">
        <f ca="1">IF($D11="","",IFERROR(INDEX(OFFSET(dept2,MATCH($D11,agent,0),MATCH($C$1,semaine,0),,COUNTIF(semaine,$C$1)),COLUMN(K:K)),""))</f>
        <v>0</v>
      </c>
      <c r="P11" s="22">
        <f ca="1">IF($D11="","",IFERROR(INDEX(OFFSET(dept2,MATCH($D11,agent,0),MATCH($C$1,semaine,0),,COUNTIF(semaine,$C$1)),COLUMN(L:L)),""))</f>
        <v>0</v>
      </c>
      <c r="Q11" s="22">
        <f ca="1">IF($D11="","",IFERROR(INDEX(OFFSET(dept2,MATCH($D11,agent,0),MATCH($C$1,semaine,0),,COUNTIF(semaine,$C$1)),COLUMN(M:M)),""))</f>
        <v>0</v>
      </c>
      <c r="R11" s="22">
        <f ca="1">IF($D11="","",IFERROR(INDEX(OFFSET(dept2,MATCH($D11,agent,0),MATCH($C$1,semaine,0),,COUNTIF(semaine,$C$1)),COLUMN(N:N)),""))</f>
        <v>0</v>
      </c>
      <c r="X11" t="e">
        <f t="array" aca="1" ref="X11" ca="1">OFFSET(dept,,MATCH(0,COUNTIF(X$1:X10,semaine),0),)</f>
        <v>#N/A</v>
      </c>
    </row>
    <row r="12" spans="1:24">
      <c r="A12" s="1">
        <v>44866</v>
      </c>
      <c r="C12" t="s">
        <v>29</v>
      </c>
      <c r="D12" s="32" t="str">
        <f t="array" ref="D12">IFERROR(INDEX(agent,SMALL(IF((agent&lt;&gt;"")*(LEN(agent)&gt;2),ROW(agent)-6,""),ROW(A9))),"")</f>
        <v>mathis</v>
      </c>
      <c r="E12" s="22">
        <f ca="1">IF($D12="","",IFERROR(INDEX(OFFSET(dept2,MATCH($D12,agent,0),MATCH($C$1,semaine,0),,COUNTIF(semaine,$C$1)),COLUMN(A:A)),""))</f>
        <v>0</v>
      </c>
      <c r="F12" s="22">
        <f ca="1">IF($D12="","",IFERROR(INDEX(OFFSET(dept2,MATCH($D12,agent,0),MATCH($C$1,semaine,0),,COUNTIF(semaine,$C$1)),COLUMN(B:B)),""))</f>
        <v>0</v>
      </c>
      <c r="G12" s="22">
        <f ca="1">IF($D12="","",IFERROR(INDEX(OFFSET(dept2,MATCH($D12,agent,0),MATCH($C$1,semaine,0),,COUNTIF(semaine,$C$1)),COLUMN(C:C)),""))</f>
        <v>0</v>
      </c>
      <c r="H12" s="22">
        <f ca="1">IF($D12="","",IFERROR(INDEX(OFFSET(dept2,MATCH($D12,agent,0),MATCH($C$1,semaine,0),,COUNTIF(semaine,$C$1)),COLUMN(D:D)),""))</f>
        <v>0</v>
      </c>
      <c r="I12" s="22">
        <f ca="1">IF($D12="","",IFERROR(INDEX(OFFSET(dept2,MATCH($D12,agent,0),MATCH($C$1,semaine,0),,COUNTIF(semaine,$C$1)),COLUMN(E:E)),""))</f>
        <v>0</v>
      </c>
      <c r="J12" s="22">
        <f ca="1">IF($D12="","",IFERROR(INDEX(OFFSET(dept2,MATCH($D12,agent,0),MATCH($C$1,semaine,0),,COUNTIF(semaine,$C$1)),COLUMN(F:F)),""))</f>
        <v>0</v>
      </c>
      <c r="K12" s="22">
        <f ca="1">IF($D12="","",IFERROR(INDEX(OFFSET(dept2,MATCH($D12,agent,0),MATCH($C$1,semaine,0),,COUNTIF(semaine,$C$1)),COLUMN(G:G)),""))</f>
        <v>0</v>
      </c>
      <c r="L12" s="22">
        <f ca="1">IF($D12="","",IFERROR(INDEX(OFFSET(dept2,MATCH($D12,agent,0),MATCH($C$1,semaine,0),,COUNTIF(semaine,$C$1)),COLUMN(H:H)),""))</f>
        <v>0</v>
      </c>
      <c r="M12" s="22">
        <f ca="1">IF($D12="","",IFERROR(INDEX(OFFSET(dept2,MATCH($D12,agent,0),MATCH($C$1,semaine,0),,COUNTIF(semaine,$C$1)),COLUMN(I:I)),""))</f>
        <v>0</v>
      </c>
      <c r="N12" s="22">
        <f ca="1">IF($D12="","",IFERROR(INDEX(OFFSET(dept2,MATCH($D12,agent,0),MATCH($C$1,semaine,0),,COUNTIF(semaine,$C$1)),COLUMN(J:J)),""))</f>
        <v>0</v>
      </c>
      <c r="O12" s="22">
        <f ca="1">IF($D12="","",IFERROR(INDEX(OFFSET(dept2,MATCH($D12,agent,0),MATCH($C$1,semaine,0),,COUNTIF(semaine,$C$1)),COLUMN(K:K)),""))</f>
        <v>0</v>
      </c>
      <c r="P12" s="22">
        <f ca="1">IF($D12="","",IFERROR(INDEX(OFFSET(dept2,MATCH($D12,agent,0),MATCH($C$1,semaine,0),,COUNTIF(semaine,$C$1)),COLUMN(L:L)),""))</f>
        <v>0</v>
      </c>
      <c r="Q12" s="22">
        <f ca="1">IF($D12="","",IFERROR(INDEX(OFFSET(dept2,MATCH($D12,agent,0),MATCH($C$1,semaine,0),,COUNTIF(semaine,$C$1)),COLUMN(M:M)),""))</f>
        <v>0</v>
      </c>
      <c r="R12" s="22">
        <f ca="1">IF($D12="","",IFERROR(INDEX(OFFSET(dept2,MATCH($D12,agent,0),MATCH($C$1,semaine,0),,COUNTIF(semaine,$C$1)),COLUMN(N:N)),""))</f>
        <v>0</v>
      </c>
      <c r="X12" t="e">
        <f t="array" aca="1" ref="X12" ca="1">OFFSET(dept,,MATCH(0,COUNTIF(X$1:X11,semaine),0),)</f>
        <v>#N/A</v>
      </c>
    </row>
    <row r="13" spans="1:24">
      <c r="A13" s="1">
        <v>44896</v>
      </c>
      <c r="D13" s="32" t="str">
        <f t="array" ref="D13">IFERROR(INDEX(agent,SMALL(IF((agent&lt;&gt;"")*(LEN(agent)&gt;2),ROW(agent)-6,""),ROW(A10))),"")</f>
        <v>emma</v>
      </c>
      <c r="E13" s="22">
        <f ca="1">IF($D13="","",IFERROR(INDEX(OFFSET(dept2,MATCH($D13,agent,0),MATCH($C$1,semaine,0),,COUNTIF(semaine,$C$1)),COLUMN(A:A)),""))</f>
        <v>0</v>
      </c>
      <c r="F13" s="22">
        <f ca="1">IF($D13="","",IFERROR(INDEX(OFFSET(dept2,MATCH($D13,agent,0),MATCH($C$1,semaine,0),,COUNTIF(semaine,$C$1)),COLUMN(B:B)),""))</f>
        <v>0</v>
      </c>
      <c r="G13" s="22">
        <f ca="1">IF($D13="","",IFERROR(INDEX(OFFSET(dept2,MATCH($D13,agent,0),MATCH($C$1,semaine,0),,COUNTIF(semaine,$C$1)),COLUMN(C:C)),""))</f>
        <v>0</v>
      </c>
      <c r="H13" s="22">
        <f ca="1">IF($D13="","",IFERROR(INDEX(OFFSET(dept2,MATCH($D13,agent,0),MATCH($C$1,semaine,0),,COUNTIF(semaine,$C$1)),COLUMN(D:D)),""))</f>
        <v>0</v>
      </c>
      <c r="I13" s="22">
        <f ca="1">IF($D13="","",IFERROR(INDEX(OFFSET(dept2,MATCH($D13,agent,0),MATCH($C$1,semaine,0),,COUNTIF(semaine,$C$1)),COLUMN(E:E)),""))</f>
        <v>0</v>
      </c>
      <c r="J13" s="22">
        <f ca="1">IF($D13="","",IFERROR(INDEX(OFFSET(dept2,MATCH($D13,agent,0),MATCH($C$1,semaine,0),,COUNTIF(semaine,$C$1)),COLUMN(F:F)),""))</f>
        <v>0</v>
      </c>
      <c r="K13" s="22">
        <f ca="1">IF($D13="","",IFERROR(INDEX(OFFSET(dept2,MATCH($D13,agent,0),MATCH($C$1,semaine,0),,COUNTIF(semaine,$C$1)),COLUMN(G:G)),""))</f>
        <v>0</v>
      </c>
      <c r="L13" s="22">
        <f ca="1">IF($D13="","",IFERROR(INDEX(OFFSET(dept2,MATCH($D13,agent,0),MATCH($C$1,semaine,0),,COUNTIF(semaine,$C$1)),COLUMN(H:H)),""))</f>
        <v>0</v>
      </c>
      <c r="M13" s="22">
        <f ca="1">IF($D13="","",IFERROR(INDEX(OFFSET(dept2,MATCH($D13,agent,0),MATCH($C$1,semaine,0),,COUNTIF(semaine,$C$1)),COLUMN(I:I)),""))</f>
        <v>0</v>
      </c>
      <c r="N13" s="22">
        <f ca="1">IF($D13="","",IFERROR(INDEX(OFFSET(dept2,MATCH($D13,agent,0),MATCH($C$1,semaine,0),,COUNTIF(semaine,$C$1)),COLUMN(J:J)),""))</f>
        <v>0</v>
      </c>
      <c r="O13" s="22">
        <f ca="1">IF($D13="","",IFERROR(INDEX(OFFSET(dept2,MATCH($D13,agent,0),MATCH($C$1,semaine,0),,COUNTIF(semaine,$C$1)),COLUMN(K:K)),""))</f>
        <v>0</v>
      </c>
      <c r="P13" s="22">
        <f ca="1">IF($D13="","",IFERROR(INDEX(OFFSET(dept2,MATCH($D13,agent,0),MATCH($C$1,semaine,0),,COUNTIF(semaine,$C$1)),COLUMN(L:L)),""))</f>
        <v>0</v>
      </c>
      <c r="Q13" s="22">
        <f ca="1">IF($D13="","",IFERROR(INDEX(OFFSET(dept2,MATCH($D13,agent,0),MATCH($C$1,semaine,0),,COUNTIF(semaine,$C$1)),COLUMN(M:M)),""))</f>
        <v>0</v>
      </c>
      <c r="R13" s="22">
        <f ca="1">IF($D13="","",IFERROR(INDEX(OFFSET(dept2,MATCH($D13,agent,0),MATCH($C$1,semaine,0),,COUNTIF(semaine,$C$1)),COLUMN(N:N)),""))</f>
        <v>0</v>
      </c>
      <c r="X13" t="e">
        <f t="array" aca="1" ref="X13" ca="1">OFFSET(dept,,MATCH(0,COUNTIF(X$1:X12,semaine),0),)</f>
        <v>#N/A</v>
      </c>
    </row>
    <row r="14" spans="1:24">
      <c r="A14" s="1">
        <v>44927</v>
      </c>
      <c r="D14" s="32" t="str">
        <f t="array" ref="D14">IFERROR(INDEX(agent,SMALL(IF((agent&lt;&gt;"")*(LEN(agent)&gt;2),ROW(agent)-6,""),ROW(A11))),"")</f>
        <v>jade</v>
      </c>
      <c r="E14" s="22">
        <f ca="1">IF($D14="","",IFERROR(INDEX(OFFSET(dept2,MATCH($D14,agent,0),MATCH($C$1,semaine,0),,COUNTIF(semaine,$C$1)),COLUMN(A:A)),""))</f>
        <v>0</v>
      </c>
      <c r="F14" s="22">
        <f ca="1">IF($D14="","",IFERROR(INDEX(OFFSET(dept2,MATCH($D14,agent,0),MATCH($C$1,semaine,0),,COUNTIF(semaine,$C$1)),COLUMN(B:B)),""))</f>
        <v>0</v>
      </c>
      <c r="G14" s="22">
        <f ca="1">IF($D14="","",IFERROR(INDEX(OFFSET(dept2,MATCH($D14,agent,0),MATCH($C$1,semaine,0),,COUNTIF(semaine,$C$1)),COLUMN(C:C)),""))</f>
        <v>0</v>
      </c>
      <c r="H14" s="22">
        <f ca="1">IF($D14="","",IFERROR(INDEX(OFFSET(dept2,MATCH($D14,agent,0),MATCH($C$1,semaine,0),,COUNTIF(semaine,$C$1)),COLUMN(D:D)),""))</f>
        <v>0</v>
      </c>
      <c r="I14" s="22">
        <f ca="1">IF($D14="","",IFERROR(INDEX(OFFSET(dept2,MATCH($D14,agent,0),MATCH($C$1,semaine,0),,COUNTIF(semaine,$C$1)),COLUMN(E:E)),""))</f>
        <v>0</v>
      </c>
      <c r="J14" s="22">
        <f ca="1">IF($D14="","",IFERROR(INDEX(OFFSET(dept2,MATCH($D14,agent,0),MATCH($C$1,semaine,0),,COUNTIF(semaine,$C$1)),COLUMN(F:F)),""))</f>
        <v>0</v>
      </c>
      <c r="K14" s="22">
        <f ca="1">IF($D14="","",IFERROR(INDEX(OFFSET(dept2,MATCH($D14,agent,0),MATCH($C$1,semaine,0),,COUNTIF(semaine,$C$1)),COLUMN(G:G)),""))</f>
        <v>0</v>
      </c>
      <c r="L14" s="22">
        <f ca="1">IF($D14="","",IFERROR(INDEX(OFFSET(dept2,MATCH($D14,agent,0),MATCH($C$1,semaine,0),,COUNTIF(semaine,$C$1)),COLUMN(H:H)),""))</f>
        <v>0</v>
      </c>
      <c r="M14" s="22">
        <f ca="1">IF($D14="","",IFERROR(INDEX(OFFSET(dept2,MATCH($D14,agent,0),MATCH($C$1,semaine,0),,COUNTIF(semaine,$C$1)),COLUMN(I:I)),""))</f>
        <v>0</v>
      </c>
      <c r="N14" s="22">
        <f ca="1">IF($D14="","",IFERROR(INDEX(OFFSET(dept2,MATCH($D14,agent,0),MATCH($C$1,semaine,0),,COUNTIF(semaine,$C$1)),COLUMN(J:J)),""))</f>
        <v>0</v>
      </c>
      <c r="O14" s="22">
        <f ca="1">IF($D14="","",IFERROR(INDEX(OFFSET(dept2,MATCH($D14,agent,0),MATCH($C$1,semaine,0),,COUNTIF(semaine,$C$1)),COLUMN(K:K)),""))</f>
        <v>0</v>
      </c>
      <c r="P14" s="22">
        <f ca="1">IF($D14="","",IFERROR(INDEX(OFFSET(dept2,MATCH($D14,agent,0),MATCH($C$1,semaine,0),,COUNTIF(semaine,$C$1)),COLUMN(L:L)),""))</f>
        <v>0</v>
      </c>
      <c r="Q14" s="22">
        <f ca="1">IF($D14="","",IFERROR(INDEX(OFFSET(dept2,MATCH($D14,agent,0),MATCH($C$1,semaine,0),,COUNTIF(semaine,$C$1)),COLUMN(M:M)),""))</f>
        <v>0</v>
      </c>
      <c r="R14" s="22">
        <f ca="1">IF($D14="","",IFERROR(INDEX(OFFSET(dept2,MATCH($D14,agent,0),MATCH($C$1,semaine,0),,COUNTIF(semaine,$C$1)),COLUMN(N:N)),""))</f>
        <v>0</v>
      </c>
      <c r="X14" t="e">
        <f t="array" aca="1" ref="X14" ca="1">OFFSET(dept,,MATCH(0,COUNTIF(X$1:X13,semaine),0),)</f>
        <v>#N/A</v>
      </c>
    </row>
    <row r="15" spans="1:24">
      <c r="D15" s="32" t="str">
        <f t="array" ref="D15">IFERROR(INDEX(agent,SMALL(IF((agent&lt;&gt;"")*(LEN(agent)&gt;2),ROW(agent)-6,""),ROW(A12))),"")</f>
        <v>zoe</v>
      </c>
      <c r="E15" s="22">
        <f ca="1">IF($D15="","",IFERROR(INDEX(OFFSET(dept2,MATCH($D15,agent,0),MATCH($C$1,semaine,0),,COUNTIF(semaine,$C$1)),COLUMN(A:A)),""))</f>
        <v>0</v>
      </c>
      <c r="F15" s="22">
        <f ca="1">IF($D15="","",IFERROR(INDEX(OFFSET(dept2,MATCH($D15,agent,0),MATCH($C$1,semaine,0),,COUNTIF(semaine,$C$1)),COLUMN(B:B)),""))</f>
        <v>0</v>
      </c>
      <c r="G15" s="22">
        <f ca="1">IF($D15="","",IFERROR(INDEX(OFFSET(dept2,MATCH($D15,agent,0),MATCH($C$1,semaine,0),,COUNTIF(semaine,$C$1)),COLUMN(C:C)),""))</f>
        <v>0</v>
      </c>
      <c r="H15" s="22">
        <f ca="1">IF($D15="","",IFERROR(INDEX(OFFSET(dept2,MATCH($D15,agent,0),MATCH($C$1,semaine,0),,COUNTIF(semaine,$C$1)),COLUMN(D:D)),""))</f>
        <v>0</v>
      </c>
      <c r="I15" s="22">
        <f ca="1">IF($D15="","",IFERROR(INDEX(OFFSET(dept2,MATCH($D15,agent,0),MATCH($C$1,semaine,0),,COUNTIF(semaine,$C$1)),COLUMN(E:E)),""))</f>
        <v>0</v>
      </c>
      <c r="J15" s="22">
        <f ca="1">IF($D15="","",IFERROR(INDEX(OFFSET(dept2,MATCH($D15,agent,0),MATCH($C$1,semaine,0),,COUNTIF(semaine,$C$1)),COLUMN(F:F)),""))</f>
        <v>0</v>
      </c>
      <c r="K15" s="22">
        <f ca="1">IF($D15="","",IFERROR(INDEX(OFFSET(dept2,MATCH($D15,agent,0),MATCH($C$1,semaine,0),,COUNTIF(semaine,$C$1)),COLUMN(G:G)),""))</f>
        <v>0</v>
      </c>
      <c r="L15" s="22">
        <f ca="1">IF($D15="","",IFERROR(INDEX(OFFSET(dept2,MATCH($D15,agent,0),MATCH($C$1,semaine,0),,COUNTIF(semaine,$C$1)),COLUMN(H:H)),""))</f>
        <v>0</v>
      </c>
      <c r="M15" s="22">
        <f ca="1">IF($D15="","",IFERROR(INDEX(OFFSET(dept2,MATCH($D15,agent,0),MATCH($C$1,semaine,0),,COUNTIF(semaine,$C$1)),COLUMN(I:I)),""))</f>
        <v>0</v>
      </c>
      <c r="N15" s="22">
        <f ca="1">IF($D15="","",IFERROR(INDEX(OFFSET(dept2,MATCH($D15,agent,0),MATCH($C$1,semaine,0),,COUNTIF(semaine,$C$1)),COLUMN(J:J)),""))</f>
        <v>0</v>
      </c>
      <c r="O15" s="22">
        <f ca="1">IF($D15="","",IFERROR(INDEX(OFFSET(dept2,MATCH($D15,agent,0),MATCH($C$1,semaine,0),,COUNTIF(semaine,$C$1)),COLUMN(K:K)),""))</f>
        <v>0</v>
      </c>
      <c r="P15" s="22">
        <f ca="1">IF($D15="","",IFERROR(INDEX(OFFSET(dept2,MATCH($D15,agent,0),MATCH($C$1,semaine,0),,COUNTIF(semaine,$C$1)),COLUMN(L:L)),""))</f>
        <v>0</v>
      </c>
      <c r="Q15" s="22">
        <f ca="1">IF($D15="","",IFERROR(INDEX(OFFSET(dept2,MATCH($D15,agent,0),MATCH($C$1,semaine,0),,COUNTIF(semaine,$C$1)),COLUMN(M:M)),""))</f>
        <v>0</v>
      </c>
      <c r="R15" s="22">
        <f ca="1">IF($D15="","",IFERROR(INDEX(OFFSET(dept2,MATCH($D15,agent,0),MATCH($C$1,semaine,0),,COUNTIF(semaine,$C$1)),COLUMN(N:N)),""))</f>
        <v>0</v>
      </c>
      <c r="X15" t="e">
        <f t="array" aca="1" ref="X15" ca="1">OFFSET(dept,,MATCH(0,COUNTIF(X$1:X14,semaine),0),)</f>
        <v>#N/A</v>
      </c>
    </row>
    <row r="16" spans="1:24">
      <c r="D16" s="32" t="str">
        <f t="array" ref="D16">IFERROR(INDEX(agent,SMALL(IF((agent&lt;&gt;"")*(LEN(agent)&gt;2),ROW(agent)-6,""),ROW(A13))),"")</f>
        <v/>
      </c>
      <c r="E16" s="22" t="str">
        <f ca="1">IF($D16="","",IFERROR(INDEX(OFFSET(dept2,MATCH($D16,agent,0),MATCH($C$1,semaine,0),,COUNTIF(semaine,$C$1)),COLUMN(A:A)),""))</f>
        <v/>
      </c>
      <c r="F16" s="22" t="str">
        <f ca="1">IF($D16="","",IFERROR(INDEX(OFFSET(dept2,MATCH($D16,agent,0),MATCH($C$1,semaine,0),,COUNTIF(semaine,$C$1)),COLUMN(B:B)),""))</f>
        <v/>
      </c>
      <c r="G16" s="22" t="str">
        <f ca="1">IF($D16="","",IFERROR(INDEX(OFFSET(dept2,MATCH($D16,agent,0),MATCH($C$1,semaine,0),,COUNTIF(semaine,$C$1)),COLUMN(C:C)),""))</f>
        <v/>
      </c>
      <c r="H16" s="22" t="str">
        <f ca="1">IF($D16="","",IFERROR(INDEX(OFFSET(dept2,MATCH($D16,agent,0),MATCH($C$1,semaine,0),,COUNTIF(semaine,$C$1)),COLUMN(D:D)),""))</f>
        <v/>
      </c>
      <c r="I16" s="22" t="str">
        <f ca="1">IF($D16="","",IFERROR(INDEX(OFFSET(dept2,MATCH($D16,agent,0),MATCH($C$1,semaine,0),,COUNTIF(semaine,$C$1)),COLUMN(E:E)),""))</f>
        <v/>
      </c>
      <c r="J16" s="22" t="str">
        <f ca="1">IF($D16="","",IFERROR(INDEX(OFFSET(dept2,MATCH($D16,agent,0),MATCH($C$1,semaine,0),,COUNTIF(semaine,$C$1)),COLUMN(F:F)),""))</f>
        <v/>
      </c>
      <c r="K16" s="22" t="str">
        <f ca="1">IF($D16="","",IFERROR(INDEX(OFFSET(dept2,MATCH($D16,agent,0),MATCH($C$1,semaine,0),,COUNTIF(semaine,$C$1)),COLUMN(G:G)),""))</f>
        <v/>
      </c>
      <c r="L16" s="22" t="str">
        <f ca="1">IF($D16="","",IFERROR(INDEX(OFFSET(dept2,MATCH($D16,agent,0),MATCH($C$1,semaine,0),,COUNTIF(semaine,$C$1)),COLUMN(H:H)),""))</f>
        <v/>
      </c>
      <c r="M16" s="22" t="str">
        <f ca="1">IF($D16="","",IFERROR(INDEX(OFFSET(dept2,MATCH($D16,agent,0),MATCH($C$1,semaine,0),,COUNTIF(semaine,$C$1)),COLUMN(I:I)),""))</f>
        <v/>
      </c>
      <c r="N16" s="22" t="str">
        <f ca="1">IF($D16="","",IFERROR(INDEX(OFFSET(dept2,MATCH($D16,agent,0),MATCH($C$1,semaine,0),,COUNTIF(semaine,$C$1)),COLUMN(J:J)),""))</f>
        <v/>
      </c>
      <c r="O16" s="22" t="str">
        <f ca="1">IF($D16="","",IFERROR(INDEX(OFFSET(dept2,MATCH($D16,agent,0),MATCH($C$1,semaine,0),,COUNTIF(semaine,$C$1)),COLUMN(K:K)),""))</f>
        <v/>
      </c>
      <c r="P16" s="22" t="str">
        <f ca="1">IF($D16="","",IFERROR(INDEX(OFFSET(dept2,MATCH($D16,agent,0),MATCH($C$1,semaine,0),,COUNTIF(semaine,$C$1)),COLUMN(L:L)),""))</f>
        <v/>
      </c>
      <c r="Q16" s="22" t="str">
        <f ca="1">IF($D16="","",IFERROR(INDEX(OFFSET(dept2,MATCH($D16,agent,0),MATCH($C$1,semaine,0),,COUNTIF(semaine,$C$1)),COLUMN(M:M)),""))</f>
        <v/>
      </c>
      <c r="R16" s="22" t="str">
        <f ca="1">IF($D16="","",IFERROR(INDEX(OFFSET(dept2,MATCH($D16,agent,0),MATCH($C$1,semaine,0),,COUNTIF(semaine,$C$1)),COLUMN(N:N)),""))</f>
        <v/>
      </c>
    </row>
    <row r="17" spans="4:18">
      <c r="D17" s="32" t="str">
        <f t="array" ref="D17">IFERROR(INDEX(agent,SMALL(IF((agent&lt;&gt;"")*(LEN(agent)&gt;2),ROW(agent)-6,""),ROW(A14))),"")</f>
        <v/>
      </c>
      <c r="E17" s="22" t="str">
        <f ca="1">IF($D17="","",IFERROR(INDEX(OFFSET(dept2,MATCH($D17,agent,0),MATCH($C$1,semaine,0),,COUNTIF(semaine,$C$1)),COLUMN(A:A)),""))</f>
        <v/>
      </c>
      <c r="F17" s="22" t="str">
        <f ca="1">IF($D17="","",IFERROR(INDEX(OFFSET(dept2,MATCH($D17,agent,0),MATCH($C$1,semaine,0),,COUNTIF(semaine,$C$1)),COLUMN(B:B)),""))</f>
        <v/>
      </c>
      <c r="G17" s="22" t="str">
        <f ca="1">IF($D17="","",IFERROR(INDEX(OFFSET(dept2,MATCH($D17,agent,0),MATCH($C$1,semaine,0),,COUNTIF(semaine,$C$1)),COLUMN(C:C)),""))</f>
        <v/>
      </c>
      <c r="H17" s="22" t="str">
        <f ca="1">IF($D17="","",IFERROR(INDEX(OFFSET(dept2,MATCH($D17,agent,0),MATCH($C$1,semaine,0),,COUNTIF(semaine,$C$1)),COLUMN(D:D)),""))</f>
        <v/>
      </c>
      <c r="I17" s="22" t="str">
        <f ca="1">IF($D17="","",IFERROR(INDEX(OFFSET(dept2,MATCH($D17,agent,0),MATCH($C$1,semaine,0),,COUNTIF(semaine,$C$1)),COLUMN(E:E)),""))</f>
        <v/>
      </c>
      <c r="J17" s="22" t="str">
        <f ca="1">IF($D17="","",IFERROR(INDEX(OFFSET(dept2,MATCH($D17,agent,0),MATCH($C$1,semaine,0),,COUNTIF(semaine,$C$1)),COLUMN(F:F)),""))</f>
        <v/>
      </c>
      <c r="K17" s="22" t="str">
        <f ca="1">IF($D17="","",IFERROR(INDEX(OFFSET(dept2,MATCH($D17,agent,0),MATCH($C$1,semaine,0),,COUNTIF(semaine,$C$1)),COLUMN(G:G)),""))</f>
        <v/>
      </c>
      <c r="L17" s="22" t="str">
        <f ca="1">IF($D17="","",IFERROR(INDEX(OFFSET(dept2,MATCH($D17,agent,0),MATCH($C$1,semaine,0),,COUNTIF(semaine,$C$1)),COLUMN(H:H)),""))</f>
        <v/>
      </c>
      <c r="M17" s="22" t="str">
        <f ca="1">IF($D17="","",IFERROR(INDEX(OFFSET(dept2,MATCH($D17,agent,0),MATCH($C$1,semaine,0),,COUNTIF(semaine,$C$1)),COLUMN(I:I)),""))</f>
        <v/>
      </c>
      <c r="N17" s="22" t="str">
        <f ca="1">IF($D17="","",IFERROR(INDEX(OFFSET(dept2,MATCH($D17,agent,0),MATCH($C$1,semaine,0),,COUNTIF(semaine,$C$1)),COLUMN(J:J)),""))</f>
        <v/>
      </c>
      <c r="O17" s="22" t="str">
        <f ca="1">IF($D17="","",IFERROR(INDEX(OFFSET(dept2,MATCH($D17,agent,0),MATCH($C$1,semaine,0),,COUNTIF(semaine,$C$1)),COLUMN(K:K)),""))</f>
        <v/>
      </c>
      <c r="P17" s="22" t="str">
        <f ca="1">IF($D17="","",IFERROR(INDEX(OFFSET(dept2,MATCH($D17,agent,0),MATCH($C$1,semaine,0),,COUNTIF(semaine,$C$1)),COLUMN(L:L)),""))</f>
        <v/>
      </c>
      <c r="Q17" s="22" t="str">
        <f ca="1">IF($D17="","",IFERROR(INDEX(OFFSET(dept2,MATCH($D17,agent,0),MATCH($C$1,semaine,0),,COUNTIF(semaine,$C$1)),COLUMN(M:M)),""))</f>
        <v/>
      </c>
      <c r="R17" s="22" t="str">
        <f ca="1">IF($D17="","",IFERROR(INDEX(OFFSET(dept2,MATCH($D17,agent,0),MATCH($C$1,semaine,0),,COUNTIF(semaine,$C$1)),COLUMN(N:N)),""))</f>
        <v/>
      </c>
    </row>
    <row r="18" spans="4:18">
      <c r="D18" s="32" t="str">
        <f t="array" ref="D18">IFERROR(INDEX(agent,SMALL(IF((agent&lt;&gt;"")*(LEN(agent)&gt;2),ROW(agent)-6,""),ROW(A15))),"")</f>
        <v/>
      </c>
      <c r="E18" s="22" t="str">
        <f ca="1">IF($D18="","",IFERROR(INDEX(OFFSET(dept2,MATCH($D18,agent,0),MATCH($C$1,semaine,0),,COUNTIF(semaine,$C$1)),COLUMN(A:A)),""))</f>
        <v/>
      </c>
      <c r="F18" s="22" t="str">
        <f ca="1">IF($D18="","",IFERROR(INDEX(OFFSET(dept2,MATCH($D18,agent,0),MATCH($C$1,semaine,0),,COUNTIF(semaine,$C$1)),COLUMN(B:B)),""))</f>
        <v/>
      </c>
      <c r="G18" s="22" t="str">
        <f ca="1">IF($D18="","",IFERROR(INDEX(OFFSET(dept2,MATCH($D18,agent,0),MATCH($C$1,semaine,0),,COUNTIF(semaine,$C$1)),COLUMN(C:C)),""))</f>
        <v/>
      </c>
      <c r="H18" s="22" t="str">
        <f ca="1">IF($D18="","",IFERROR(INDEX(OFFSET(dept2,MATCH($D18,agent,0),MATCH($C$1,semaine,0),,COUNTIF(semaine,$C$1)),COLUMN(D:D)),""))</f>
        <v/>
      </c>
      <c r="I18" s="22" t="str">
        <f ca="1">IF($D18="","",IFERROR(INDEX(OFFSET(dept2,MATCH($D18,agent,0),MATCH($C$1,semaine,0),,COUNTIF(semaine,$C$1)),COLUMN(E:E)),""))</f>
        <v/>
      </c>
      <c r="J18" s="22" t="str">
        <f ca="1">IF($D18="","",IFERROR(INDEX(OFFSET(dept2,MATCH($D18,agent,0),MATCH($C$1,semaine,0),,COUNTIF(semaine,$C$1)),COLUMN(F:F)),""))</f>
        <v/>
      </c>
      <c r="K18" s="22" t="str">
        <f ca="1">IF($D18="","",IFERROR(INDEX(OFFSET(dept2,MATCH($D18,agent,0),MATCH($C$1,semaine,0),,COUNTIF(semaine,$C$1)),COLUMN(G:G)),""))</f>
        <v/>
      </c>
      <c r="L18" s="22" t="str">
        <f ca="1">IF($D18="","",IFERROR(INDEX(OFFSET(dept2,MATCH($D18,agent,0),MATCH($C$1,semaine,0),,COUNTIF(semaine,$C$1)),COLUMN(H:H)),""))</f>
        <v/>
      </c>
      <c r="M18" s="22" t="str">
        <f ca="1">IF($D18="","",IFERROR(INDEX(OFFSET(dept2,MATCH($D18,agent,0),MATCH($C$1,semaine,0),,COUNTIF(semaine,$C$1)),COLUMN(I:I)),""))</f>
        <v/>
      </c>
      <c r="N18" s="22" t="str">
        <f ca="1">IF($D18="","",IFERROR(INDEX(OFFSET(dept2,MATCH($D18,agent,0),MATCH($C$1,semaine,0),,COUNTIF(semaine,$C$1)),COLUMN(J:J)),""))</f>
        <v/>
      </c>
      <c r="O18" s="22" t="str">
        <f ca="1">IF($D18="","",IFERROR(INDEX(OFFSET(dept2,MATCH($D18,agent,0),MATCH($C$1,semaine,0),,COUNTIF(semaine,$C$1)),COLUMN(K:K)),""))</f>
        <v/>
      </c>
      <c r="P18" s="22" t="str">
        <f ca="1">IF($D18="","",IFERROR(INDEX(OFFSET(dept2,MATCH($D18,agent,0),MATCH($C$1,semaine,0),,COUNTIF(semaine,$C$1)),COLUMN(L:L)),""))</f>
        <v/>
      </c>
      <c r="Q18" s="22" t="str">
        <f ca="1">IF($D18="","",IFERROR(INDEX(OFFSET(dept2,MATCH($D18,agent,0),MATCH($C$1,semaine,0),,COUNTIF(semaine,$C$1)),COLUMN(M:M)),""))</f>
        <v/>
      </c>
      <c r="R18" s="22" t="str">
        <f ca="1">IF($D18="","",IFERROR(INDEX(OFFSET(dept2,MATCH($D18,agent,0),MATCH($C$1,semaine,0),,COUNTIF(semaine,$C$1)),COLUMN(N:N)),""))</f>
        <v/>
      </c>
    </row>
    <row r="19" spans="4:18">
      <c r="D19" s="32" t="str">
        <f t="array" ref="D19">IFERROR(INDEX(agent,SMALL(IF((agent&lt;&gt;"")*(LEN(agent)&gt;2),ROW(agent)-6,""),ROW(A16))),"")</f>
        <v/>
      </c>
      <c r="E19" s="22" t="str">
        <f ca="1">IF($D19="","",IFERROR(INDEX(OFFSET(dept2,MATCH($D19,agent,0),MATCH($C$1,semaine,0),,COUNTIF(semaine,$C$1)),COLUMN(A:A)),""))</f>
        <v/>
      </c>
      <c r="F19" s="22" t="str">
        <f ca="1">IF($D19="","",IFERROR(INDEX(OFFSET(dept2,MATCH($D19,agent,0),MATCH($C$1,semaine,0),,COUNTIF(semaine,$C$1)),COLUMN(B:B)),""))</f>
        <v/>
      </c>
      <c r="G19" s="22" t="str">
        <f ca="1">IF($D19="","",IFERROR(INDEX(OFFSET(dept2,MATCH($D19,agent,0),MATCH($C$1,semaine,0),,COUNTIF(semaine,$C$1)),COLUMN(C:C)),""))</f>
        <v/>
      </c>
      <c r="H19" s="22" t="str">
        <f ca="1">IF($D19="","",IFERROR(INDEX(OFFSET(dept2,MATCH($D19,agent,0),MATCH($C$1,semaine,0),,COUNTIF(semaine,$C$1)),COLUMN(D:D)),""))</f>
        <v/>
      </c>
      <c r="I19" s="22" t="str">
        <f ca="1">IF($D19="","",IFERROR(INDEX(OFFSET(dept2,MATCH($D19,agent,0),MATCH($C$1,semaine,0),,COUNTIF(semaine,$C$1)),COLUMN(E:E)),""))</f>
        <v/>
      </c>
      <c r="J19" s="22" t="str">
        <f ca="1">IF($D19="","",IFERROR(INDEX(OFFSET(dept2,MATCH($D19,agent,0),MATCH($C$1,semaine,0),,COUNTIF(semaine,$C$1)),COLUMN(F:F)),""))</f>
        <v/>
      </c>
      <c r="K19" s="22" t="str">
        <f ca="1">IF($D19="","",IFERROR(INDEX(OFFSET(dept2,MATCH($D19,agent,0),MATCH($C$1,semaine,0),,COUNTIF(semaine,$C$1)),COLUMN(G:G)),""))</f>
        <v/>
      </c>
      <c r="L19" s="22" t="str">
        <f ca="1">IF($D19="","",IFERROR(INDEX(OFFSET(dept2,MATCH($D19,agent,0),MATCH($C$1,semaine,0),,COUNTIF(semaine,$C$1)),COLUMN(H:H)),""))</f>
        <v/>
      </c>
      <c r="M19" s="22" t="str">
        <f ca="1">IF($D19="","",IFERROR(INDEX(OFFSET(dept2,MATCH($D19,agent,0),MATCH($C$1,semaine,0),,COUNTIF(semaine,$C$1)),COLUMN(I:I)),""))</f>
        <v/>
      </c>
      <c r="N19" s="22" t="str">
        <f ca="1">IF($D19="","",IFERROR(INDEX(OFFSET(dept2,MATCH($D19,agent,0),MATCH($C$1,semaine,0),,COUNTIF(semaine,$C$1)),COLUMN(J:J)),""))</f>
        <v/>
      </c>
      <c r="O19" s="22" t="str">
        <f ca="1">IF($D19="","",IFERROR(INDEX(OFFSET(dept2,MATCH($D19,agent,0),MATCH($C$1,semaine,0),,COUNTIF(semaine,$C$1)),COLUMN(K:K)),""))</f>
        <v/>
      </c>
      <c r="P19" s="22" t="str">
        <f ca="1">IF($D19="","",IFERROR(INDEX(OFFSET(dept2,MATCH($D19,agent,0),MATCH($C$1,semaine,0),,COUNTIF(semaine,$C$1)),COLUMN(L:L)),""))</f>
        <v/>
      </c>
      <c r="Q19" s="22" t="str">
        <f ca="1">IF($D19="","",IFERROR(INDEX(OFFSET(dept2,MATCH($D19,agent,0),MATCH($C$1,semaine,0),,COUNTIF(semaine,$C$1)),COLUMN(M:M)),""))</f>
        <v/>
      </c>
      <c r="R19" s="22" t="str">
        <f ca="1">IF($D19="","",IFERROR(INDEX(OFFSET(dept2,MATCH($D19,agent,0),MATCH($C$1,semaine,0),,COUNTIF(semaine,$C$1)),COLUMN(N:N)),""))</f>
        <v/>
      </c>
    </row>
    <row r="20" spans="4:18">
      <c r="D20" s="32" t="str">
        <f t="array" ref="D20">IFERROR(INDEX(agent,SMALL(IF((agent&lt;&gt;"")*(LEN(agent)&gt;2),ROW(agent)-6,""),ROW(A17))),"")</f>
        <v/>
      </c>
      <c r="E20" s="22" t="str">
        <f ca="1">IF($D20="","",IFERROR(INDEX(OFFSET(dept2,MATCH($D20,agent,0),MATCH($C$1,semaine,0),,COUNTIF(semaine,$C$1)),COLUMN(A:A)),""))</f>
        <v/>
      </c>
      <c r="F20" s="22" t="str">
        <f ca="1">IF($D20="","",IFERROR(INDEX(OFFSET(dept2,MATCH($D20,agent,0),MATCH($C$1,semaine,0),,COUNTIF(semaine,$C$1)),COLUMN(B:B)),""))</f>
        <v/>
      </c>
      <c r="G20" s="22" t="str">
        <f ca="1">IF($D20="","",IFERROR(INDEX(OFFSET(dept2,MATCH($D20,agent,0),MATCH($C$1,semaine,0),,COUNTIF(semaine,$C$1)),COLUMN(C:C)),""))</f>
        <v/>
      </c>
      <c r="H20" s="22" t="str">
        <f ca="1">IF($D20="","",IFERROR(INDEX(OFFSET(dept2,MATCH($D20,agent,0),MATCH($C$1,semaine,0),,COUNTIF(semaine,$C$1)),COLUMN(D:D)),""))</f>
        <v/>
      </c>
      <c r="I20" s="22" t="str">
        <f ca="1">IF($D20="","",IFERROR(INDEX(OFFSET(dept2,MATCH($D20,agent,0),MATCH($C$1,semaine,0),,COUNTIF(semaine,$C$1)),COLUMN(E:E)),""))</f>
        <v/>
      </c>
      <c r="J20" s="22" t="str">
        <f ca="1">IF($D20="","",IFERROR(INDEX(OFFSET(dept2,MATCH($D20,agent,0),MATCH($C$1,semaine,0),,COUNTIF(semaine,$C$1)),COLUMN(F:F)),""))</f>
        <v/>
      </c>
      <c r="K20" s="22" t="str">
        <f ca="1">IF($D20="","",IFERROR(INDEX(OFFSET(dept2,MATCH($D20,agent,0),MATCH($C$1,semaine,0),,COUNTIF(semaine,$C$1)),COLUMN(G:G)),""))</f>
        <v/>
      </c>
      <c r="L20" s="22" t="str">
        <f ca="1">IF($D20="","",IFERROR(INDEX(OFFSET(dept2,MATCH($D20,agent,0),MATCH($C$1,semaine,0),,COUNTIF(semaine,$C$1)),COLUMN(H:H)),""))</f>
        <v/>
      </c>
      <c r="M20" s="22" t="str">
        <f ca="1">IF($D20="","",IFERROR(INDEX(OFFSET(dept2,MATCH($D20,agent,0),MATCH($C$1,semaine,0),,COUNTIF(semaine,$C$1)),COLUMN(I:I)),""))</f>
        <v/>
      </c>
      <c r="N20" s="22" t="str">
        <f ca="1">IF($D20="","",IFERROR(INDEX(OFFSET(dept2,MATCH($D20,agent,0),MATCH($C$1,semaine,0),,COUNTIF(semaine,$C$1)),COLUMN(J:J)),""))</f>
        <v/>
      </c>
      <c r="O20" s="22" t="str">
        <f ca="1">IF($D20="","",IFERROR(INDEX(OFFSET(dept2,MATCH($D20,agent,0),MATCH($C$1,semaine,0),,COUNTIF(semaine,$C$1)),COLUMN(K:K)),""))</f>
        <v/>
      </c>
      <c r="P20" s="22" t="str">
        <f ca="1">IF($D20="","",IFERROR(INDEX(OFFSET(dept2,MATCH($D20,agent,0),MATCH($C$1,semaine,0),,COUNTIF(semaine,$C$1)),COLUMN(L:L)),""))</f>
        <v/>
      </c>
      <c r="Q20" s="22" t="str">
        <f ca="1">IF($D20="","",IFERROR(INDEX(OFFSET(dept2,MATCH($D20,agent,0),MATCH($C$1,semaine,0),,COUNTIF(semaine,$C$1)),COLUMN(M:M)),""))</f>
        <v/>
      </c>
      <c r="R20" s="22" t="str">
        <f ca="1">IF($D20="","",IFERROR(INDEX(OFFSET(dept2,MATCH($D20,agent,0),MATCH($C$1,semaine,0),,COUNTIF(semaine,$C$1)),COLUMN(N:N)),""))</f>
        <v/>
      </c>
    </row>
    <row r="21" spans="4:18">
      <c r="D21" s="32" t="str">
        <f t="array" ref="D21">IFERROR(INDEX(agent,SMALL(IF((agent&lt;&gt;"")*(LEN(agent)&gt;2),ROW(agent)-6,""),ROW(A18))),"")</f>
        <v/>
      </c>
      <c r="E21" s="22" t="str">
        <f ca="1">IF($D21="","",IFERROR(INDEX(OFFSET(dept2,MATCH($D21,agent,0),MATCH($C$1,semaine,0),,COUNTIF(semaine,$C$1)),COLUMN(A:A)),""))</f>
        <v/>
      </c>
      <c r="F21" s="22" t="str">
        <f ca="1">IF($D21="","",IFERROR(INDEX(OFFSET(dept2,MATCH($D21,agent,0),MATCH($C$1,semaine,0),,COUNTIF(semaine,$C$1)),COLUMN(B:B)),""))</f>
        <v/>
      </c>
      <c r="G21" s="22" t="str">
        <f ca="1">IF($D21="","",IFERROR(INDEX(OFFSET(dept2,MATCH($D21,agent,0),MATCH($C$1,semaine,0),,COUNTIF(semaine,$C$1)),COLUMN(C:C)),""))</f>
        <v/>
      </c>
      <c r="H21" s="22" t="str">
        <f ca="1">IF($D21="","",IFERROR(INDEX(OFFSET(dept2,MATCH($D21,agent,0),MATCH($C$1,semaine,0),,COUNTIF(semaine,$C$1)),COLUMN(D:D)),""))</f>
        <v/>
      </c>
      <c r="I21" s="22" t="str">
        <f ca="1">IF($D21="","",IFERROR(INDEX(OFFSET(dept2,MATCH($D21,agent,0),MATCH($C$1,semaine,0),,COUNTIF(semaine,$C$1)),COLUMN(E:E)),""))</f>
        <v/>
      </c>
      <c r="J21" s="22" t="str">
        <f ca="1">IF($D21="","",IFERROR(INDEX(OFFSET(dept2,MATCH($D21,agent,0),MATCH($C$1,semaine,0),,COUNTIF(semaine,$C$1)),COLUMN(F:F)),""))</f>
        <v/>
      </c>
      <c r="K21" s="22" t="str">
        <f ca="1">IF($D21="","",IFERROR(INDEX(OFFSET(dept2,MATCH($D21,agent,0),MATCH($C$1,semaine,0),,COUNTIF(semaine,$C$1)),COLUMN(G:G)),""))</f>
        <v/>
      </c>
      <c r="L21" s="22" t="str">
        <f ca="1">IF($D21="","",IFERROR(INDEX(OFFSET(dept2,MATCH($D21,agent,0),MATCH($C$1,semaine,0),,COUNTIF(semaine,$C$1)),COLUMN(H:H)),""))</f>
        <v/>
      </c>
      <c r="M21" s="22" t="str">
        <f ca="1">IF($D21="","",IFERROR(INDEX(OFFSET(dept2,MATCH($D21,agent,0),MATCH($C$1,semaine,0),,COUNTIF(semaine,$C$1)),COLUMN(I:I)),""))</f>
        <v/>
      </c>
      <c r="N21" s="22" t="str">
        <f ca="1">IF($D21="","",IFERROR(INDEX(OFFSET(dept2,MATCH($D21,agent,0),MATCH($C$1,semaine,0),,COUNTIF(semaine,$C$1)),COLUMN(J:J)),""))</f>
        <v/>
      </c>
      <c r="O21" s="22" t="str">
        <f ca="1">IF($D21="","",IFERROR(INDEX(OFFSET(dept2,MATCH($D21,agent,0),MATCH($C$1,semaine,0),,COUNTIF(semaine,$C$1)),COLUMN(K:K)),""))</f>
        <v/>
      </c>
      <c r="P21" s="22" t="str">
        <f ca="1">IF($D21="","",IFERROR(INDEX(OFFSET(dept2,MATCH($D21,agent,0),MATCH($C$1,semaine,0),,COUNTIF(semaine,$C$1)),COLUMN(L:L)),""))</f>
        <v/>
      </c>
      <c r="Q21" s="22" t="str">
        <f ca="1">IF($D21="","",IFERROR(INDEX(OFFSET(dept2,MATCH($D21,agent,0),MATCH($C$1,semaine,0),,COUNTIF(semaine,$C$1)),COLUMN(M:M)),""))</f>
        <v/>
      </c>
      <c r="R21" s="22" t="str">
        <f ca="1">IF($D21="","",IFERROR(INDEX(OFFSET(dept2,MATCH($D21,agent,0),MATCH($C$1,semaine,0),,COUNTIF(semaine,$C$1)),COLUMN(N:N)),""))</f>
        <v/>
      </c>
    </row>
    <row r="22" spans="4:18">
      <c r="E22" s="23"/>
      <c r="F22" s="23"/>
      <c r="G22" s="23"/>
      <c r="H22" s="23"/>
      <c r="I22" s="23"/>
      <c r="J22" s="23"/>
      <c r="K22" s="23"/>
      <c r="L22" s="23"/>
      <c r="M22" s="23"/>
      <c r="N22" s="24"/>
      <c r="O22" s="24"/>
      <c r="P22" s="24"/>
      <c r="Q22" s="24"/>
      <c r="R22" s="24"/>
    </row>
    <row r="23" spans="4:18">
      <c r="E23" s="23"/>
      <c r="F23" s="23"/>
      <c r="G23" s="23"/>
      <c r="H23" s="23"/>
      <c r="I23" s="23"/>
      <c r="J23" s="23"/>
      <c r="K23" s="23"/>
      <c r="L23" s="23"/>
      <c r="M23" s="23"/>
      <c r="N23" s="24"/>
      <c r="O23" s="24"/>
      <c r="P23" s="24"/>
      <c r="Q23" s="24"/>
      <c r="R23" s="24"/>
    </row>
    <row r="24" spans="4:18">
      <c r="E24" s="23"/>
      <c r="F24" s="23"/>
      <c r="G24" s="23"/>
      <c r="H24" s="23"/>
      <c r="I24" s="23"/>
      <c r="J24" s="23"/>
      <c r="K24" s="23"/>
      <c r="L24" s="23"/>
      <c r="M24" s="23"/>
      <c r="N24" s="24"/>
      <c r="O24" s="24"/>
      <c r="P24" s="24"/>
      <c r="Q24" s="24"/>
      <c r="R24" s="24"/>
    </row>
    <row r="25" spans="4:18">
      <c r="E25" s="23"/>
      <c r="F25" s="23"/>
      <c r="G25" s="23"/>
      <c r="H25" s="23"/>
      <c r="I25" s="23"/>
      <c r="J25" s="23"/>
      <c r="K25" s="23"/>
      <c r="L25" s="23"/>
      <c r="M25" s="23"/>
      <c r="N25" s="24"/>
      <c r="O25" s="24"/>
      <c r="P25" s="24"/>
      <c r="Q25" s="24"/>
      <c r="R25" s="24"/>
    </row>
    <row r="26" spans="4:18">
      <c r="E26" s="23"/>
      <c r="F26" s="23"/>
      <c r="G26" s="23"/>
      <c r="H26" s="23"/>
      <c r="I26" s="23"/>
      <c r="J26" s="23"/>
      <c r="K26" s="23"/>
      <c r="L26" s="23"/>
      <c r="M26" s="23"/>
      <c r="N26" s="24"/>
      <c r="O26" s="24"/>
      <c r="P26" s="24"/>
      <c r="Q26" s="24"/>
      <c r="R26" s="24"/>
    </row>
    <row r="27" spans="4:18">
      <c r="E27" s="23"/>
      <c r="F27" s="23"/>
      <c r="G27" s="23"/>
      <c r="H27" s="23"/>
      <c r="I27" s="23"/>
      <c r="J27" s="23"/>
      <c r="K27" s="23"/>
      <c r="L27" s="23"/>
      <c r="M27" s="23"/>
      <c r="N27" s="24"/>
      <c r="O27" s="24"/>
      <c r="P27" s="24"/>
      <c r="Q27" s="24"/>
      <c r="R27" s="24"/>
    </row>
  </sheetData>
  <mergeCells count="7">
    <mergeCell ref="O1:P1"/>
    <mergeCell ref="Q1:R1"/>
    <mergeCell ref="E1:F1"/>
    <mergeCell ref="G1:H1"/>
    <mergeCell ref="I1:J1"/>
    <mergeCell ref="K1:L1"/>
    <mergeCell ref="M1:N1"/>
  </mergeCells>
  <conditionalFormatting sqref="E4:R21">
    <cfRule type="containsText" dxfId="0" priority="1" operator="containsText" text="x">
      <formula>NOT(ISERROR(SEARCH("x",E4)))</formula>
    </cfRule>
  </conditionalFormatting>
  <dataValidations count="1">
    <dataValidation type="list" allowBlank="1" showInputMessage="1" showErrorMessage="1" sqref="C1">
      <formula1>listesem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A</vt:lpstr>
      <vt:lpstr>B</vt:lpstr>
      <vt:lpstr>agent</vt:lpstr>
      <vt:lpstr>ampm</vt:lpstr>
      <vt:lpstr>datamois</vt:lpstr>
      <vt:lpstr>dept</vt:lpstr>
      <vt:lpstr>dept2</vt:lpstr>
      <vt:lpstr>jour</vt:lpstr>
      <vt:lpstr>jours</vt:lpstr>
      <vt:lpstr>semaine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tulipe</cp:lastModifiedBy>
  <dcterms:created xsi:type="dcterms:W3CDTF">2022-01-03T20:54:10Z</dcterms:created>
  <dcterms:modified xsi:type="dcterms:W3CDTF">2022-01-09T15:35:21Z</dcterms:modified>
</cp:coreProperties>
</file>