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740" yWindow="780" windowWidth="19420" windowHeight="11020"/>
  </bookViews>
  <sheets>
    <sheet name="Feuil1" sheetId="1" r:id="rId1"/>
  </sheets>
  <definedNames>
    <definedName name="basenum">OFFSET(liste1,,1,)</definedName>
    <definedName name="liste1">OFFSET(Feuil1!$C$2,,,COUNTIF(Feuil1!$C:$C,"&gt;&lt;"))</definedName>
    <definedName name="liste2">OFFSET(liste1,,2,)</definedName>
    <definedName name="source">Tableau1[[#All],[Matiere prem 1]]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9" i="1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2" a="1"/>
  <c r="D2" s="1"/>
  <c r="D32" a="1"/>
  <c r="D32" s="1"/>
  <c r="D33" a="1"/>
  <c r="D33" s="1"/>
  <c r="D34" a="1"/>
  <c r="D34" s="1"/>
  <c r="C2" a="1"/>
  <c r="C2" s="1"/>
  <c r="C3" l="1" a="1"/>
  <c r="C3" s="1"/>
  <c r="C4" s="1" a="1"/>
  <c r="C4" s="1"/>
  <c r="C5" s="1" a="1"/>
  <c r="C5" s="1"/>
  <c r="C6" l="1" a="1"/>
  <c r="C6" s="1"/>
  <c r="C7" l="1" a="1"/>
  <c r="C7" s="1"/>
  <c r="C8" l="1" a="1"/>
  <c r="C8" s="1"/>
  <c r="C9" s="1" a="1"/>
  <c r="C9" s="1"/>
  <c r="C10" l="1" a="1"/>
  <c r="C10" s="1"/>
  <c r="C11" s="1" a="1"/>
  <c r="C11" s="1"/>
  <c r="C12" l="1" a="1"/>
  <c r="C12" s="1"/>
  <c r="C13" s="1" a="1"/>
  <c r="C13" s="1"/>
  <c r="C14" s="1" a="1"/>
  <c r="C14" s="1"/>
  <c r="C15" l="1" a="1"/>
  <c r="C15" s="1"/>
  <c r="C16" s="1" a="1"/>
  <c r="C16" s="1"/>
  <c r="C17" s="1" a="1"/>
  <c r="C17" s="1"/>
  <c r="C18" s="1" a="1"/>
  <c r="C18" s="1"/>
  <c r="C19" s="1" a="1"/>
  <c r="C19" s="1"/>
  <c r="C20" s="1" a="1"/>
  <c r="C20" s="1"/>
  <c r="C21" s="1" a="1"/>
  <c r="C21" s="1"/>
  <c r="C22" l="1" a="1"/>
  <c r="C22" s="1"/>
  <c r="C23" s="1" a="1"/>
  <c r="C23" s="1"/>
  <c r="C24" l="1" a="1"/>
  <c r="C24" s="1"/>
  <c r="C25" s="1" a="1"/>
  <c r="C25" s="1"/>
  <c r="C26" s="1" a="1"/>
  <c r="C26" s="1"/>
  <c r="C27" s="1" a="1"/>
  <c r="C27" s="1"/>
  <c r="C28" l="1" a="1"/>
  <c r="C28" s="1"/>
  <c r="C29" s="1" a="1"/>
  <c r="C29" s="1"/>
  <c r="C30" l="1" a="1"/>
  <c r="C30" s="1"/>
  <c r="C31" s="1" a="1"/>
  <c r="C31" s="1"/>
  <c r="C32" s="1" a="1"/>
  <c r="C32" s="1"/>
  <c r="C33" s="1" a="1"/>
  <c r="C33" s="1"/>
  <c r="C34" s="1" a="1"/>
  <c r="C34" s="1"/>
  <c r="C35" s="1" a="1"/>
  <c r="C35" s="1"/>
  <c r="C36" s="1" a="1"/>
  <c r="C36" s="1"/>
  <c r="C37" s="1" a="1"/>
  <c r="C37" s="1"/>
  <c r="C38" s="1" a="1"/>
  <c r="C38" s="1"/>
  <c r="C39" s="1" a="1"/>
  <c r="C39" s="1"/>
  <c r="C40" s="1" a="1"/>
  <c r="C40" s="1"/>
  <c r="C41" s="1" a="1"/>
  <c r="C41" s="1"/>
  <c r="C42" s="1" a="1"/>
  <c r="C42" s="1"/>
  <c r="C43" s="1" a="1"/>
  <c r="C43" s="1"/>
  <c r="E5" l="1" a="1"/>
  <c r="E5" s="1"/>
  <c r="E21" a="1"/>
  <c r="E21" s="1"/>
  <c r="E18" a="1"/>
  <c r="E18" s="1"/>
  <c r="E14" a="1"/>
  <c r="E14" s="1"/>
  <c r="E12" a="1"/>
  <c r="E12" s="1"/>
  <c r="E3" a="1"/>
  <c r="E3" s="1"/>
  <c r="E4" a="1"/>
  <c r="E4" s="1"/>
  <c r="E2" a="1"/>
  <c r="E2" s="1"/>
  <c r="E8" a="1"/>
  <c r="E8" s="1"/>
  <c r="E15" a="1"/>
  <c r="E15" s="1"/>
  <c r="E16" a="1"/>
  <c r="E16" s="1"/>
  <c r="E23" a="1"/>
  <c r="E23" s="1"/>
  <c r="E13" a="1"/>
  <c r="E13" s="1"/>
  <c r="E11" a="1"/>
  <c r="E11" s="1"/>
  <c r="E25" a="1"/>
  <c r="E25" s="1"/>
  <c r="E9" a="1"/>
  <c r="E9" s="1"/>
  <c r="E7" a="1"/>
  <c r="E7" s="1"/>
  <c r="E19" a="1"/>
  <c r="E19" s="1"/>
  <c r="E10" a="1"/>
  <c r="E10" s="1"/>
  <c r="E20" a="1"/>
  <c r="E20" s="1"/>
  <c r="E6" a="1"/>
  <c r="E6" s="1"/>
  <c r="E26" a="1"/>
  <c r="E26" s="1"/>
  <c r="E17" a="1"/>
  <c r="E17" s="1"/>
  <c r="E22" a="1"/>
  <c r="E22" s="1"/>
  <c r="E27" a="1"/>
  <c r="E27" s="1"/>
  <c r="E24" a="1"/>
  <c r="E24" s="1"/>
</calcChain>
</file>

<file path=xl/sharedStrings.xml><?xml version="1.0" encoding="utf-8"?>
<sst xmlns="http://schemas.openxmlformats.org/spreadsheetml/2006/main" count="37" uniqueCount="32">
  <si>
    <t>Liste MP</t>
  </si>
  <si>
    <t>Matiere prem 1</t>
  </si>
  <si>
    <t>Matiere prem 2</t>
  </si>
  <si>
    <t>Matiere prem 3</t>
  </si>
  <si>
    <t>Matiere prem 4</t>
  </si>
  <si>
    <t>Matiere prem 5</t>
  </si>
  <si>
    <t>Matiere prem 6</t>
  </si>
  <si>
    <t>Matiere prem 7</t>
  </si>
  <si>
    <t>Matiere prem 8</t>
  </si>
  <si>
    <t>Matiere prem 9</t>
  </si>
  <si>
    <t>Matiere prem 10</t>
  </si>
  <si>
    <t>Matiere prem 11</t>
  </si>
  <si>
    <t>Matiere prem 12</t>
  </si>
  <si>
    <t>Matiere prem 13</t>
  </si>
  <si>
    <t>Matiere prem 14</t>
  </si>
  <si>
    <t>Matiere prem 15</t>
  </si>
  <si>
    <t>Matiere prem 16</t>
  </si>
  <si>
    <t>Autre 1</t>
  </si>
  <si>
    <t>Autre 2</t>
  </si>
  <si>
    <t>Autre 3</t>
  </si>
  <si>
    <t>Autre 4</t>
  </si>
  <si>
    <t>Autre 5</t>
  </si>
  <si>
    <t>Autre 6</t>
  </si>
  <si>
    <t>Autre 7</t>
  </si>
  <si>
    <t>Autre 8</t>
  </si>
  <si>
    <t>Autre 9</t>
  </si>
  <si>
    <t>Autre 10</t>
  </si>
  <si>
    <t>Date</t>
  </si>
  <si>
    <t>Article</t>
  </si>
  <si>
    <t>Quantité</t>
  </si>
  <si>
    <t>Tableau souhaité…</t>
  </si>
  <si>
    <t>Colonne1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</si>
</sst>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4">
    <border>
      <left/>
      <right/>
      <top/>
      <bottom/>
      <diagonal/>
    </border>
    <border>
      <left style="thin">
        <color theme="5" tint="0.39997558519241921"/>
      </left>
      <right style="thin">
        <color theme="5" tint="0.39997558519241921"/>
      </right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7" borderId="1" xfId="0" applyFont="1" applyFill="1" applyBorder="1"/>
    <xf numFmtId="0" fontId="0" fillId="0" borderId="1" xfId="0" applyFont="1" applyBorder="1"/>
    <xf numFmtId="0" fontId="0" fillId="7" borderId="2" xfId="0" applyFont="1" applyFill="1" applyBorder="1"/>
    <xf numFmtId="0" fontId="0" fillId="0" borderId="2" xfId="0" applyFont="1" applyBorder="1"/>
    <xf numFmtId="0" fontId="2" fillId="6" borderId="3" xfId="0" applyFont="1" applyFill="1" applyBorder="1"/>
    <xf numFmtId="0" fontId="0" fillId="0" borderId="0" xfId="0" applyFont="1" applyBorder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5" tint="0.39997558519241921"/>
        </bottom>
        <vertical/>
        <horizontal/>
      </border>
    </dxf>
    <dxf>
      <border outline="0">
        <bottom style="thin">
          <color theme="5" tint="0.39997558519241921"/>
        </bottom>
      </border>
    </dxf>
    <dxf>
      <border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742950</xdr:colOff>
      <xdr:row>2</xdr:row>
      <xdr:rowOff>101600</xdr:rowOff>
    </xdr:from>
    <xdr:to>
      <xdr:col>12</xdr:col>
      <xdr:colOff>457200</xdr:colOff>
      <xdr:row>17</xdr:row>
      <xdr:rowOff>38100</xdr:rowOff>
    </xdr:to>
    <xdr:sp macro="" textlink="">
      <xdr:nvSpPr>
        <xdr:cNvPr id="3" name="ZoneTexte 2"/>
        <xdr:cNvSpPr txBox="1"/>
      </xdr:nvSpPr>
      <xdr:spPr>
        <a:xfrm>
          <a:off x="9613900" y="469900"/>
          <a:ext cx="2000250" cy="2698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dans la colonne</a:t>
          </a:r>
          <a:r>
            <a:rPr lang="fr-FR" sz="1100" baseline="0"/>
            <a:t> article </a:t>
          </a:r>
        </a:p>
        <a:p>
          <a:r>
            <a:rPr lang="fr-FR" sz="1100" baseline="0"/>
            <a:t>si tu saisis un nombre  ;tu as les articles qui contiennent ce nombre </a:t>
          </a:r>
        </a:p>
        <a:p>
          <a:r>
            <a:rPr lang="fr-FR" sz="1100" baseline="0"/>
            <a:t>si tu saisis les 1/2/3/4 première lettres  ;tu as les articlels qui correspondent </a:t>
          </a:r>
        </a:p>
        <a:p>
          <a:r>
            <a:rPr lang="fr-FR" sz="1100" baseline="0"/>
            <a:t>voir la formule dand données &gt;&gt;Validation </a:t>
          </a:r>
        </a:p>
        <a:p>
          <a:endParaRPr lang="fr-FR" sz="1100" baseline="0"/>
        </a:p>
        <a:p>
          <a:r>
            <a:rPr lang="fr-FR" sz="1100" baseline="0"/>
            <a:t>la colonne C  = triées  alphab </a:t>
          </a:r>
        </a:p>
        <a:p>
          <a:r>
            <a:rPr lang="fr-FR" sz="1100" baseline="0"/>
            <a:t>colonne E  triée par num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F2:I21" totalsRowShown="0">
  <autoFilter ref="F2:I21">
    <filterColumn colId="3"/>
  </autoFilter>
  <tableColumns count="4">
    <tableColumn id="1" name="Date"/>
    <tableColumn id="2" name="Article"/>
    <tableColumn id="3" name="Quantité"/>
    <tableColumn id="4" name="Colonne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A27" totalsRowShown="0" headerRowDxfId="0" dataDxfId="1" headerRowBorderDxfId="3" tableBorderDxfId="4">
  <autoFilter ref="A2:A27"/>
  <tableColumns count="1">
    <tableColumn id="1" name="Matiere prem 1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3"/>
  <sheetViews>
    <sheetView tabSelected="1" workbookViewId="0">
      <selection activeCell="K21" sqref="K21"/>
    </sheetView>
  </sheetViews>
  <sheetFormatPr baseColWidth="10" defaultRowHeight="14.5"/>
  <cols>
    <col min="1" max="1" width="30" customWidth="1"/>
    <col min="2" max="2" width="2.7265625" style="3" customWidth="1"/>
    <col min="3" max="3" width="16.36328125" customWidth="1"/>
    <col min="4" max="4" width="4.1796875" customWidth="1"/>
    <col min="5" max="5" width="18.6328125" style="3" customWidth="1"/>
    <col min="6" max="6" width="15.453125" customWidth="1"/>
    <col min="7" max="7" width="17.81640625" bestFit="1" customWidth="1"/>
  </cols>
  <sheetData>
    <row r="1" spans="1:9">
      <c r="A1" s="9" t="s">
        <v>0</v>
      </c>
      <c r="C1" s="1"/>
      <c r="D1" s="2"/>
      <c r="F1" s="4" t="s">
        <v>30</v>
      </c>
      <c r="G1" s="4"/>
      <c r="H1" s="4"/>
    </row>
    <row r="2" spans="1:9">
      <c r="A2" s="7" t="s">
        <v>1</v>
      </c>
      <c r="C2" t="str">
        <f t="array" ref="C2">INDEX(source,MATCH(0,COUNTIF(source,"&lt;"&amp;source)-SUM(COUNTIF(C$1:C1,source)),0))</f>
        <v>Autre 1</v>
      </c>
      <c r="D2">
        <f t="array" ref="D2">IF(SMALL(SUBSTITUTE(RIGHT(source,1)," ","")*1,ROW(A1))=0,1,SMALL(SUBSTITUTE(RIGHT(source,1)," ","")*1,ROW(A1)))</f>
        <v>1</v>
      </c>
      <c r="E2" s="3" t="str">
        <f t="array" aca="1" ref="E2" ca="1">INDEX(liste1,SMALL(IF(ISNUMBER(SEARCH(D2,liste1)),ROW(liste1)-1,""),COUNTIF(D$2:D2,D2)))</f>
        <v>Autre 1</v>
      </c>
      <c r="F2" t="s">
        <v>27</v>
      </c>
      <c r="G2" t="s">
        <v>28</v>
      </c>
      <c r="H2" t="s">
        <v>29</v>
      </c>
      <c r="I2" t="s">
        <v>31</v>
      </c>
    </row>
    <row r="3" spans="1:9">
      <c r="A3" s="8" t="s">
        <v>2</v>
      </c>
      <c r="C3" t="str">
        <f t="array" ref="C3">INDEX(source,MATCH(0,COUNTIF(source,"&lt;"&amp;source)-SUM(COUNTIF(C$1:C2,source)),0))</f>
        <v>Autre 10</v>
      </c>
      <c r="D3">
        <f t="array" ref="D3">IF(SMALL(SUBSTITUTE(RIGHT(source,1)," ","")*1,ROW(A2))=0,1,SMALL(SUBSTITUTE(RIGHT(source,1)," ","")*1,ROW(A2)))</f>
        <v>1</v>
      </c>
      <c r="E3" s="3" t="str">
        <f t="array" aca="1" ref="E3" ca="1">INDEX(liste1,SMALL(IF(ISNUMBER(SEARCH(D3,liste1)),ROW(liste1)-1,""),COUNTIF(D$2:D3,D3)))</f>
        <v>Autre 10</v>
      </c>
      <c r="G3" t="s">
        <v>17</v>
      </c>
    </row>
    <row r="4" spans="1:9">
      <c r="A4" s="7" t="s">
        <v>3</v>
      </c>
      <c r="C4" t="str">
        <f t="array" ref="C4">INDEX(source,MATCH(0,COUNTIF(source,"&lt;"&amp;source)-SUM(COUNTIF(C$1:C3,source)),0))</f>
        <v>Autre 2</v>
      </c>
      <c r="D4">
        <f t="array" ref="D4">IF(SMALL(SUBSTITUTE(RIGHT(source,1)," ","")*1,ROW(A3))=0,1,SMALL(SUBSTITUTE(RIGHT(source,1)," ","")*1,ROW(A3)))</f>
        <v>1</v>
      </c>
      <c r="E4" s="3" t="str">
        <f t="array" aca="1" ref="E4" ca="1">INDEX(liste1,SMALL(IF(ISNUMBER(SEARCH(D4,liste1)),ROW(liste1)-1,""),COUNTIF(D$2:D4,D4)))</f>
        <v>Matiere prem 1</v>
      </c>
      <c r="G4" t="s">
        <v>17</v>
      </c>
    </row>
    <row r="5" spans="1:9">
      <c r="A5" s="8" t="s">
        <v>4</v>
      </c>
      <c r="C5" t="str">
        <f t="array" ref="C5">INDEX(source,MATCH(0,COUNTIF(source,"&lt;"&amp;source)-SUM(COUNTIF(C$1:C4,source)),0))</f>
        <v>Autre 3</v>
      </c>
      <c r="D5">
        <f t="array" ref="D5">IF(SMALL(SUBSTITUTE(RIGHT(source,1)," ","")*1,ROW(A4))=0,1,SMALL(SUBSTITUTE(RIGHT(source,1)," ","")*1,ROW(A4)))</f>
        <v>1</v>
      </c>
      <c r="E5" s="3" t="str">
        <f t="array" aca="1" ref="E5" ca="1">INDEX(liste1,SMALL(IF(ISNUMBER(SEARCH(D5,liste1)),ROW(liste1)-1,""),COUNTIF(D$2:D5,D5)))</f>
        <v>Matiere prem 10</v>
      </c>
      <c r="G5" t="s">
        <v>10</v>
      </c>
    </row>
    <row r="6" spans="1:9">
      <c r="A6" s="7" t="s">
        <v>5</v>
      </c>
      <c r="C6" t="str">
        <f t="array" ref="C6">INDEX(source,MATCH(0,COUNTIF(source,"&lt;"&amp;source)-SUM(COUNTIF(C$1:C5,source)),0))</f>
        <v>Autre 4</v>
      </c>
      <c r="D6">
        <f t="array" ref="D6">IF(SMALL(SUBSTITUTE(RIGHT(source,1)," ","")*1,ROW(A5))=0,1,SMALL(SUBSTITUTE(RIGHT(source,1)," ","")*1,ROW(A5)))</f>
        <v>1</v>
      </c>
      <c r="E6" s="3" t="str">
        <f t="array" aca="1" ref="E6" ca="1">INDEX(liste1,SMALL(IF(ISNUMBER(SEARCH(D6,liste1)),ROW(liste1)-1,""),COUNTIF(D$2:D6,D6)))</f>
        <v>Matiere prem 11</v>
      </c>
    </row>
    <row r="7" spans="1:9">
      <c r="A7" s="8" t="s">
        <v>6</v>
      </c>
      <c r="C7" t="str">
        <f t="array" ref="C7">INDEX(source,MATCH(0,COUNTIF(source,"&lt;"&amp;source)-SUM(COUNTIF(C$1:C6,source)),0))</f>
        <v>Autre 5</v>
      </c>
      <c r="D7">
        <f t="array" ref="D7">IF(SMALL(SUBSTITUTE(RIGHT(source,1)," ","")*1,ROW(A6))=0,1,SMALL(SUBSTITUTE(RIGHT(source,1)," ","")*1,ROW(A6)))</f>
        <v>2</v>
      </c>
      <c r="E7" s="3" t="str">
        <f t="array" aca="1" ref="E7" ca="1">INDEX(liste1,SMALL(IF(ISNUMBER(SEARCH(D7,liste1)),ROW(liste1)-1,""),COUNTIF(D$2:D7,D7)))</f>
        <v>Autre 2</v>
      </c>
      <c r="G7" t="s">
        <v>11</v>
      </c>
    </row>
    <row r="8" spans="1:9">
      <c r="A8" s="7" t="s">
        <v>7</v>
      </c>
      <c r="C8" t="str">
        <f t="array" ref="C8">INDEX(source,MATCH(0,COUNTIF(source,"&lt;"&amp;source)-SUM(COUNTIF(C$1:C7,source)),0))</f>
        <v>Autre 6</v>
      </c>
      <c r="D8">
        <f t="array" ref="D8">IF(SMALL(SUBSTITUTE(RIGHT(source,1)," ","")*1,ROW(A7))=0,1,SMALL(SUBSTITUTE(RIGHT(source,1)," ","")*1,ROW(A7)))</f>
        <v>2</v>
      </c>
      <c r="E8" s="3" t="str">
        <f t="array" aca="1" ref="E8" ca="1">INDEX(liste1,SMALL(IF(ISNUMBER(SEARCH(D8,liste1)),ROW(liste1)-1,""),COUNTIF(D$2:D8,D8)))</f>
        <v>Matiere prem 12</v>
      </c>
    </row>
    <row r="9" spans="1:9">
      <c r="A9" s="8" t="s">
        <v>8</v>
      </c>
      <c r="C9" t="str">
        <f t="array" ref="C9">INDEX(source,MATCH(0,COUNTIF(source,"&lt;"&amp;source)-SUM(COUNTIF(C$1:C8,source)),0))</f>
        <v>Autre 7</v>
      </c>
      <c r="D9">
        <f t="array" ref="D9">IF(SMALL(SUBSTITUTE(RIGHT(source,1)," ","")*1,ROW(A8))=0,1,SMALL(SUBSTITUTE(RIGHT(source,1)," ","")*1,ROW(A8)))</f>
        <v>2</v>
      </c>
      <c r="E9" s="3" t="str">
        <f t="array" aca="1" ref="E9" ca="1">INDEX(liste1,SMALL(IF(ISNUMBER(SEARCH(D9,liste1)),ROW(liste1)-1,""),COUNTIF(D$2:D9,D9)))</f>
        <v>Matiere prem 2</v>
      </c>
    </row>
    <row r="10" spans="1:9">
      <c r="A10" s="7" t="s">
        <v>9</v>
      </c>
      <c r="C10" t="str">
        <f t="array" ref="C10">INDEX(source,MATCH(0,COUNTIF(source,"&lt;"&amp;source)-SUM(COUNTIF(C$1:C9,source)),0))</f>
        <v>Autre 8</v>
      </c>
      <c r="D10">
        <f t="array" ref="D10">IF(SMALL(SUBSTITUTE(RIGHT(source,1)," ","")*1,ROW(A9))=0,1,SMALL(SUBSTITUTE(RIGHT(source,1)," ","")*1,ROW(A9)))</f>
        <v>3</v>
      </c>
      <c r="E10" s="3" t="str">
        <f t="array" aca="1" ref="E10" ca="1">INDEX(liste1,SMALL(IF(ISNUMBER(SEARCH(D10,liste1)),ROW(liste1)-1,""),COUNTIF(D$2:D10,D10)))</f>
        <v>Autre 3</v>
      </c>
    </row>
    <row r="11" spans="1:9">
      <c r="A11" s="8" t="s">
        <v>10</v>
      </c>
      <c r="C11" t="str">
        <f t="array" ref="C11">INDEX(source,MATCH(0,COUNTIF(source,"&lt;"&amp;source)-SUM(COUNTIF(C$1:C10,source)),0))</f>
        <v>Autre 9</v>
      </c>
      <c r="D11">
        <f t="array" ref="D11">IF(SMALL(SUBSTITUTE(RIGHT(source,1)," ","")*1,ROW(A10))=0,1,SMALL(SUBSTITUTE(RIGHT(source,1)," ","")*1,ROW(A10)))</f>
        <v>3</v>
      </c>
      <c r="E11" s="3" t="str">
        <f t="array" aca="1" ref="E11" ca="1">INDEX(liste1,SMALL(IF(ISNUMBER(SEARCH(D11,liste1)),ROW(liste1)-1,""),COUNTIF(D$2:D11,D11)))</f>
        <v>Matiere prem 13</v>
      </c>
      <c r="G11" t="s">
        <v>24</v>
      </c>
    </row>
    <row r="12" spans="1:9">
      <c r="A12" s="7" t="s">
        <v>11</v>
      </c>
      <c r="C12" t="str">
        <f t="array" ref="C12">INDEX(source,MATCH(0,COUNTIF(source,"&lt;"&amp;source)-SUM(COUNTIF(C$1:C11,source)),0))</f>
        <v>Matiere prem 1</v>
      </c>
      <c r="D12">
        <f t="array" ref="D12">IF(SMALL(SUBSTITUTE(RIGHT(source,1)," ","")*1,ROW(A11))=0,1,SMALL(SUBSTITUTE(RIGHT(source,1)," ","")*1,ROW(A11)))</f>
        <v>3</v>
      </c>
      <c r="E12" s="3" t="str">
        <f t="array" aca="1" ref="E12" ca="1">INDEX(liste1,SMALL(IF(ISNUMBER(SEARCH(D12,liste1)),ROW(liste1)-1,""),COUNTIF(D$2:D12,D12)))</f>
        <v>Matiere prem 3</v>
      </c>
    </row>
    <row r="13" spans="1:9">
      <c r="A13" s="8" t="s">
        <v>12</v>
      </c>
      <c r="C13" t="str">
        <f t="array" ref="C13">INDEX(source,MATCH(0,COUNTIF(source,"&lt;"&amp;source)-SUM(COUNTIF(C$1:C12,source)),0))</f>
        <v>Matiere prem 10</v>
      </c>
      <c r="D13">
        <f t="array" ref="D13">IF(SMALL(SUBSTITUTE(RIGHT(source,1)," ","")*1,ROW(A12))=0,1,SMALL(SUBSTITUTE(RIGHT(source,1)," ","")*1,ROW(A12)))</f>
        <v>4</v>
      </c>
      <c r="E13" s="3" t="str">
        <f t="array" aca="1" ref="E13" ca="1">INDEX(liste1,SMALL(IF(ISNUMBER(SEARCH(D13,liste1)),ROW(liste1)-1,""),COUNTIF(D$2:D13,D13)))</f>
        <v>Autre 4</v>
      </c>
    </row>
    <row r="14" spans="1:9">
      <c r="A14" s="7" t="s">
        <v>13</v>
      </c>
      <c r="C14" t="str">
        <f t="array" ref="C14">INDEX(source,MATCH(0,COUNTIF(source,"&lt;"&amp;source)-SUM(COUNTIF(C$1:C13,source)),0))</f>
        <v>Matiere prem 11</v>
      </c>
      <c r="D14">
        <f t="array" ref="D14">IF(SMALL(SUBSTITUTE(RIGHT(source,1)," ","")*1,ROW(A13))=0,1,SMALL(SUBSTITUTE(RIGHT(source,1)," ","")*1,ROW(A13)))</f>
        <v>4</v>
      </c>
      <c r="E14" s="3" t="str">
        <f t="array" aca="1" ref="E14" ca="1">INDEX(liste1,SMALL(IF(ISNUMBER(SEARCH(D14,liste1)),ROW(liste1)-1,""),COUNTIF(D$2:D14,D14)))</f>
        <v>Matiere prem 14</v>
      </c>
    </row>
    <row r="15" spans="1:9">
      <c r="A15" s="8" t="s">
        <v>14</v>
      </c>
      <c r="C15" t="str">
        <f t="array" ref="C15">INDEX(source,MATCH(0,COUNTIF(source,"&lt;"&amp;source)-SUM(COUNTIF(C$1:C14,source)),0))</f>
        <v>Matiere prem 12</v>
      </c>
      <c r="D15">
        <f t="array" ref="D15">IF(SMALL(SUBSTITUTE(RIGHT(source,1)," ","")*1,ROW(A14))=0,1,SMALL(SUBSTITUTE(RIGHT(source,1)," ","")*1,ROW(A14)))</f>
        <v>4</v>
      </c>
      <c r="E15" s="3" t="str">
        <f t="array" aca="1" ref="E15" ca="1">INDEX(liste1,SMALL(IF(ISNUMBER(SEARCH(D15,liste1)),ROW(liste1)-1,""),COUNTIF(D$2:D15,D15)))</f>
        <v>Matiere prem 4</v>
      </c>
    </row>
    <row r="16" spans="1:9">
      <c r="A16" s="7" t="s">
        <v>15</v>
      </c>
      <c r="C16" t="str">
        <f t="array" ref="C16">INDEX(source,MATCH(0,COUNTIF(source,"&lt;"&amp;source)-SUM(COUNTIF(C$1:C15,source)),0))</f>
        <v>Matiere prem 13</v>
      </c>
      <c r="D16">
        <f t="array" ref="D16">IF(SMALL(SUBSTITUTE(RIGHT(source,1)," ","")*1,ROW(A15))=0,1,SMALL(SUBSTITUTE(RIGHT(source,1)," ","")*1,ROW(A15)))</f>
        <v>5</v>
      </c>
      <c r="E16" s="3" t="str">
        <f t="array" aca="1" ref="E16" ca="1">INDEX(liste1,SMALL(IF(ISNUMBER(SEARCH(D16,liste1)),ROW(liste1)-1,""),COUNTIF(D$2:D16,D16)))</f>
        <v>Autre 5</v>
      </c>
    </row>
    <row r="17" spans="1:5">
      <c r="A17" s="8" t="s">
        <v>16</v>
      </c>
      <c r="C17" t="str">
        <f t="array" ref="C17">INDEX(source,MATCH(0,COUNTIF(source,"&lt;"&amp;source)-SUM(COUNTIF(C$1:C16,source)),0))</f>
        <v>Matiere prem 14</v>
      </c>
      <c r="D17">
        <f t="array" ref="D17">IF(SMALL(SUBSTITUTE(RIGHT(source,1)," ","")*1,ROW(A16))=0,1,SMALL(SUBSTITUTE(RIGHT(source,1)," ","")*1,ROW(A16)))</f>
        <v>5</v>
      </c>
      <c r="E17" s="3" t="str">
        <f t="array" aca="1" ref="E17" ca="1">INDEX(liste1,SMALL(IF(ISNUMBER(SEARCH(D17,liste1)),ROW(liste1)-1,""),COUNTIF(D$2:D17,D17)))</f>
        <v>Matiere prem 15</v>
      </c>
    </row>
    <row r="18" spans="1:5">
      <c r="A18" s="7" t="s">
        <v>17</v>
      </c>
      <c r="C18" t="str">
        <f t="array" ref="C18">INDEX(source,MATCH(0,COUNTIF(source,"&lt;"&amp;source)-SUM(COUNTIF(C$1:C17,source)),0))</f>
        <v>Matiere prem 15</v>
      </c>
      <c r="D18">
        <f t="array" ref="D18">IF(SMALL(SUBSTITUTE(RIGHT(source,1)," ","")*1,ROW(A17))=0,1,SMALL(SUBSTITUTE(RIGHT(source,1)," ","")*1,ROW(A17)))</f>
        <v>5</v>
      </c>
      <c r="E18" s="3" t="str">
        <f t="array" aca="1" ref="E18" ca="1">INDEX(liste1,SMALL(IF(ISNUMBER(SEARCH(D18,liste1)),ROW(liste1)-1,""),COUNTIF(D$2:D18,D18)))</f>
        <v>Matiere prem 5</v>
      </c>
    </row>
    <row r="19" spans="1:5">
      <c r="A19" s="8" t="s">
        <v>18</v>
      </c>
      <c r="C19" t="str">
        <f t="array" ref="C19">INDEX(source,MATCH(0,COUNTIF(source,"&lt;"&amp;source)-SUM(COUNTIF(C$1:C18,source)),0))</f>
        <v>Matiere prem 16</v>
      </c>
      <c r="D19">
        <f t="array" ref="D19">IF(SMALL(SUBSTITUTE(RIGHT(source,1)," ","")*1,ROW(A18))=0,1,SMALL(SUBSTITUTE(RIGHT(source,1)," ","")*1,ROW(A18)))</f>
        <v>6</v>
      </c>
      <c r="E19" s="3" t="str">
        <f t="array" aca="1" ref="E19" ca="1">INDEX(liste1,SMALL(IF(ISNUMBER(SEARCH(D19,liste1)),ROW(liste1)-1,""),COUNTIF(D$2:D19,D19)))</f>
        <v>Autre 6</v>
      </c>
    </row>
    <row r="20" spans="1:5">
      <c r="A20" s="7" t="s">
        <v>19</v>
      </c>
      <c r="C20" t="str">
        <f t="array" ref="C20">INDEX(source,MATCH(0,COUNTIF(source,"&lt;"&amp;source)-SUM(COUNTIF(C$1:C19,source)),0))</f>
        <v>Matiere prem 2</v>
      </c>
      <c r="D20">
        <f t="array" ref="D20">IF(SMALL(SUBSTITUTE(RIGHT(source,1)," ","")*1,ROW(A19))=0,1,SMALL(SUBSTITUTE(RIGHT(source,1)," ","")*1,ROW(A19)))</f>
        <v>6</v>
      </c>
      <c r="E20" s="3" t="str">
        <f t="array" aca="1" ref="E20" ca="1">INDEX(liste1,SMALL(IF(ISNUMBER(SEARCH(D20,liste1)),ROW(liste1)-1,""),COUNTIF(D$2:D20,D20)))</f>
        <v>Matiere prem 16</v>
      </c>
    </row>
    <row r="21" spans="1:5">
      <c r="A21" s="8" t="s">
        <v>20</v>
      </c>
      <c r="C21" t="str">
        <f t="array" ref="C21">INDEX(source,MATCH(0,COUNTIF(source,"&lt;"&amp;source)-SUM(COUNTIF(C$1:C20,source)),0))</f>
        <v>Matiere prem 3</v>
      </c>
      <c r="D21">
        <f t="array" ref="D21">IF(SMALL(SUBSTITUTE(RIGHT(source,1)," ","")*1,ROW(A20))=0,1,SMALL(SUBSTITUTE(RIGHT(source,1)," ","")*1,ROW(A20)))</f>
        <v>6</v>
      </c>
      <c r="E21" s="3" t="str">
        <f t="array" aca="1" ref="E21" ca="1">INDEX(liste1,SMALL(IF(ISNUMBER(SEARCH(D21,liste1)),ROW(liste1)-1,""),COUNTIF(D$2:D21,D21)))</f>
        <v>Matiere prem 6</v>
      </c>
    </row>
    <row r="22" spans="1:5">
      <c r="A22" s="7" t="s">
        <v>21</v>
      </c>
      <c r="C22" t="str">
        <f t="array" ref="C22">INDEX(source,MATCH(0,COUNTIF(source,"&lt;"&amp;source)-SUM(COUNTIF(C$1:C21,source)),0))</f>
        <v>Matiere prem 4</v>
      </c>
      <c r="D22">
        <f t="array" ref="D22">IF(SMALL(SUBSTITUTE(RIGHT(source,1)," ","")*1,ROW(A21))=0,1,SMALL(SUBSTITUTE(RIGHT(source,1)," ","")*1,ROW(A21)))</f>
        <v>7</v>
      </c>
      <c r="E22" s="3" t="str">
        <f t="array" aca="1" ref="E22" ca="1">INDEX(liste1,SMALL(IF(ISNUMBER(SEARCH(D22,liste1)),ROW(liste1)-1,""),COUNTIF(D$2:D22,D22)))</f>
        <v>Autre 7</v>
      </c>
    </row>
    <row r="23" spans="1:5">
      <c r="A23" s="8" t="s">
        <v>22</v>
      </c>
      <c r="C23" t="str">
        <f t="array" ref="C23">INDEX(source,MATCH(0,COUNTIF(source,"&lt;"&amp;source)-SUM(COUNTIF(C$1:C22,source)),0))</f>
        <v>Matiere prem 5</v>
      </c>
      <c r="D23">
        <f t="array" ref="D23">IF(SMALL(SUBSTITUTE(RIGHT(source,1)," ","")*1,ROW(A22))=0,1,SMALL(SUBSTITUTE(RIGHT(source,1)," ","")*1,ROW(A22)))</f>
        <v>7</v>
      </c>
      <c r="E23" s="3" t="str">
        <f t="array" aca="1" ref="E23" ca="1">INDEX(liste1,SMALL(IF(ISNUMBER(SEARCH(D23,liste1)),ROW(liste1)-1,""),COUNTIF(D$2:D23,D23)))</f>
        <v>Matiere prem 7</v>
      </c>
    </row>
    <row r="24" spans="1:5">
      <c r="A24" s="7" t="s">
        <v>23</v>
      </c>
      <c r="C24" t="str">
        <f t="array" ref="C24">INDEX(source,MATCH(0,COUNTIF(source,"&lt;"&amp;source)-SUM(COUNTIF(C$1:C23,source)),0))</f>
        <v>Matiere prem 6</v>
      </c>
      <c r="D24">
        <f t="array" ref="D24">IF(SMALL(SUBSTITUTE(RIGHT(source,1)," ","")*1,ROW(A23))=0,1,SMALL(SUBSTITUTE(RIGHT(source,1)," ","")*1,ROW(A23)))</f>
        <v>8</v>
      </c>
      <c r="E24" s="3" t="str">
        <f t="array" aca="1" ref="E24" ca="1">INDEX(liste1,SMALL(IF(ISNUMBER(SEARCH(D24,liste1)),ROW(liste1)-1,""),COUNTIF(D$2:D24,D24)))</f>
        <v>Autre 8</v>
      </c>
    </row>
    <row r="25" spans="1:5">
      <c r="A25" s="8" t="s">
        <v>24</v>
      </c>
      <c r="C25" t="str">
        <f t="array" ref="C25">INDEX(source,MATCH(0,COUNTIF(source,"&lt;"&amp;source)-SUM(COUNTIF(C$1:C24,source)),0))</f>
        <v>Matiere prem 7</v>
      </c>
      <c r="D25">
        <f t="array" ref="D25">IF(SMALL(SUBSTITUTE(RIGHT(source,1)," ","")*1,ROW(A24))=0,1,SMALL(SUBSTITUTE(RIGHT(source,1)," ","")*1,ROW(A24)))</f>
        <v>8</v>
      </c>
      <c r="E25" s="3" t="str">
        <f t="array" aca="1" ref="E25" ca="1">INDEX(liste1,SMALL(IF(ISNUMBER(SEARCH(D25,liste1)),ROW(liste1)-1,""),COUNTIF(D$2:D25,D25)))</f>
        <v>Matiere prem 8</v>
      </c>
    </row>
    <row r="26" spans="1:5">
      <c r="A26" s="7" t="s">
        <v>25</v>
      </c>
      <c r="C26" t="str">
        <f t="array" ref="C26">INDEX(source,MATCH(0,COUNTIF(source,"&lt;"&amp;source)-SUM(COUNTIF(C$1:C25,source)),0))</f>
        <v>Matiere prem 8</v>
      </c>
      <c r="D26">
        <f t="array" ref="D26">IF(SMALL(SUBSTITUTE(RIGHT(source,1)," ","")*1,ROW(A25))=0,1,SMALL(SUBSTITUTE(RIGHT(source,1)," ","")*1,ROW(A25)))</f>
        <v>9</v>
      </c>
      <c r="E26" s="3" t="str">
        <f t="array" aca="1" ref="E26" ca="1">INDEX(liste1,SMALL(IF(ISNUMBER(SEARCH(D26,liste1)),ROW(liste1)-1,""),COUNTIF(D$2:D26,D26)))</f>
        <v>Autre 9</v>
      </c>
    </row>
    <row r="27" spans="1:5">
      <c r="A27" s="10" t="s">
        <v>26</v>
      </c>
      <c r="C27" t="str">
        <f t="array" ref="C27">INDEX(source,MATCH(0,COUNTIF(source,"&lt;"&amp;source)-SUM(COUNTIF(C$1:C26,source)),0))</f>
        <v>Matiere prem 9</v>
      </c>
      <c r="D27">
        <f t="array" ref="D27">IF(SMALL(SUBSTITUTE(RIGHT(source,1)," ","")*1,ROW(A26))=0,1,SMALL(SUBSTITUTE(RIGHT(source,1)," ","")*1,ROW(A26)))</f>
        <v>9</v>
      </c>
      <c r="E27" s="3" t="str">
        <f t="array" aca="1" ref="E27" ca="1">INDEX(liste1,SMALL(IF(ISNUMBER(SEARCH(D27,liste1)),ROW(liste1)-1,""),COUNTIF(D$2:D27,D27)))</f>
        <v>Matiere prem 9</v>
      </c>
    </row>
    <row r="28" spans="1:5">
      <c r="A28" s="5"/>
      <c r="C28" t="e">
        <f t="array" ref="C28">INDEX(source,MATCH(0,COUNTIF(source,"&lt;"&amp;source)-SUM(COUNTIF(C$1:C27,source)),0))</f>
        <v>#N/A</v>
      </c>
      <c r="D28" t="e">
        <f t="array" ref="D28">IF(SMALL(SUBSTITUTE(RIGHT(source,1)," ","")*1,ROW(A27))=0,1,SMALL(SUBSTITUTE(RIGHT(source,1)," ","")*1,ROW(A27)))</f>
        <v>#NUM!</v>
      </c>
    </row>
    <row r="29" spans="1:5">
      <c r="A29" s="6"/>
      <c r="C29" t="e">
        <f t="array" ref="C29">INDEX(source,MATCH(0,COUNTIF(source,"&lt;"&amp;source)-SUM(COUNTIF(C$1:C28,source)),0))</f>
        <v>#N/A</v>
      </c>
      <c r="D29" t="e">
        <f t="array" ref="D29">IF(SMALL(SUBSTITUTE(RIGHT(source,1)," ","")*1,ROW(A28))=0,1,SMALL(SUBSTITUTE(RIGHT(source,1)," ","")*1,ROW(A28)))</f>
        <v>#NUM!</v>
      </c>
    </row>
    <row r="30" spans="1:5">
      <c r="A30" s="5"/>
      <c r="C30" t="e">
        <f t="array" ref="C30">INDEX(source,MATCH(0,COUNTIF(source,"&lt;"&amp;source)-SUM(COUNTIF(C$1:C29,source)),0))</f>
        <v>#N/A</v>
      </c>
      <c r="D30" t="e">
        <f t="array" ref="D30">IF(SMALL(SUBSTITUTE(RIGHT(source,1)," ","")*1,ROW(A29))=0,1,SMALL(SUBSTITUTE(RIGHT(source,1)," ","")*1,ROW(A29)))</f>
        <v>#NUM!</v>
      </c>
    </row>
    <row r="31" spans="1:5">
      <c r="A31" s="6"/>
      <c r="C31" t="e">
        <f t="array" ref="C31">INDEX(source,MATCH(0,COUNTIF(source,"&lt;"&amp;source)-SUM(COUNTIF(C$1:C30,source)),0))</f>
        <v>#N/A</v>
      </c>
      <c r="D31" t="e">
        <f t="array" ref="D31">IF(SMALL(SUBSTITUTE(RIGHT(source,1)," ","")*1,ROW(A30))=0,1,SMALL(SUBSTITUTE(RIGHT(source,1)," ","")*1,ROW(A30)))</f>
        <v>#NUM!</v>
      </c>
    </row>
    <row r="32" spans="1:5">
      <c r="A32" s="5"/>
      <c r="C32" t="e">
        <f t="array" ref="C32">INDEX(source,MATCH(0,COUNTIF(source,"&lt;"&amp;source)-SUM(COUNTIF(C$1:C31,source)),0))</f>
        <v>#N/A</v>
      </c>
      <c r="D32" t="e">
        <f t="array" ref="D32">SMALL(SUBSTITUTE(RIGHT(source,2)," ","")*1,ROW(A31))</f>
        <v>#NUM!</v>
      </c>
    </row>
    <row r="33" spans="1:4">
      <c r="A33" s="6"/>
      <c r="C33" t="e">
        <f t="array" ref="C33">INDEX(source,MATCH(0,COUNTIF(source,"&lt;"&amp;source)-SUM(COUNTIF(C$1:C32,source)),0))</f>
        <v>#N/A</v>
      </c>
      <c r="D33" t="e">
        <f t="array" ref="D33">SMALL(SUBSTITUTE(RIGHT(source,2)," ","")*1,ROW(A32))</f>
        <v>#NUM!</v>
      </c>
    </row>
    <row r="34" spans="1:4">
      <c r="A34" s="5"/>
      <c r="C34" t="e">
        <f t="array" ref="C34">INDEX(source,MATCH(0,COUNTIF(source,"&lt;"&amp;source)-SUM(COUNTIF(C$1:C33,source)),0))</f>
        <v>#N/A</v>
      </c>
      <c r="D34" t="e">
        <f t="array" ref="D34">SMALL(SUBSTITUTE(RIGHT(source,2)," ","")*1,ROW(A33))</f>
        <v>#NUM!</v>
      </c>
    </row>
    <row r="35" spans="1:4">
      <c r="A35" s="6"/>
      <c r="C35" t="e">
        <f t="array" ref="C35">INDEX(source,MATCH(0,COUNTIF(source,"&lt;"&amp;source)-SUM(COUNTIF(C$1:C34,source)),0))</f>
        <v>#N/A</v>
      </c>
    </row>
    <row r="36" spans="1:4">
      <c r="A36" s="5"/>
      <c r="C36" t="e">
        <f t="array" ref="C36">INDEX(source,MATCH(0,COUNTIF(source,"&lt;"&amp;source)-SUM(COUNTIF(C$1:C35,source)),0))</f>
        <v>#N/A</v>
      </c>
    </row>
    <row r="37" spans="1:4">
      <c r="A37" s="6"/>
      <c r="C37" t="e">
        <f t="array" ref="C37">INDEX(source,MATCH(0,COUNTIF(source,"&lt;"&amp;source)-SUM(COUNTIF(C$1:C36,source)),0))</f>
        <v>#N/A</v>
      </c>
    </row>
    <row r="38" spans="1:4">
      <c r="A38" s="5"/>
      <c r="C38" t="e">
        <f t="array" ref="C38">INDEX(source,MATCH(0,COUNTIF(source,"&lt;"&amp;source)-SUM(COUNTIF(C$1:C37,source)),0))</f>
        <v>#N/A</v>
      </c>
    </row>
    <row r="39" spans="1:4">
      <c r="A39" s="6"/>
      <c r="C39" t="e">
        <f t="array" ref="C39">INDEX(source,MATCH(0,COUNTIF(source,"&lt;"&amp;source)-SUM(COUNTIF(C$1:C38,source)),0))</f>
        <v>#N/A</v>
      </c>
    </row>
    <row r="40" spans="1:4">
      <c r="A40" s="5"/>
      <c r="C40" t="e">
        <f t="array" ref="C40">INDEX(source,MATCH(0,COUNTIF(source,"&lt;"&amp;source)-SUM(COUNTIF(C$1:C39,source)),0))</f>
        <v>#N/A</v>
      </c>
    </row>
    <row r="41" spans="1:4">
      <c r="C41" t="e">
        <f t="array" ref="C41">INDEX(source,MATCH(0,COUNTIF(source,"&lt;"&amp;source)-SUM(COUNTIF(C$1:C40,source)),0))</f>
        <v>#N/A</v>
      </c>
    </row>
    <row r="42" spans="1:4">
      <c r="C42" t="e">
        <f t="array" ref="C42">INDEX(source,MATCH(0,COUNTIF(source,"&lt;"&amp;source)-SUM(COUNTIF(C$1:C41,source)),0))</f>
        <v>#N/A</v>
      </c>
    </row>
    <row r="43" spans="1:4">
      <c r="C43" t="e">
        <f t="array" ref="C43">INDEX(source,MATCH(0,COUNTIF(source,"&lt;"&amp;source)-SUM(COUNTIF(C$1:C42,source)),0))</f>
        <v>#N/A</v>
      </c>
    </row>
  </sheetData>
  <phoneticPr fontId="1" type="noConversion"/>
  <dataValidations count="1">
    <dataValidation type="list" allowBlank="1" showInputMessage="1" sqref="G3:G21">
      <formula1>CHOOSE(IF(ISNUMBER(G3),1,2),OFFSET($E$1,MATCH(G3,basenum,0),,COUNTIF(basenum,G3)),OFFSET($C$1,MATCH(G3&amp;"*",liste1,0),,COUNTIF(liste1,G3&amp;"*")))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source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tulipe</cp:lastModifiedBy>
  <dcterms:created xsi:type="dcterms:W3CDTF">2021-12-20T13:30:23Z</dcterms:created>
  <dcterms:modified xsi:type="dcterms:W3CDTF">2021-12-28T20:31:35Z</dcterms:modified>
</cp:coreProperties>
</file>