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5"/>
  </bookViews>
  <sheets>
    <sheet name="S5" sheetId="9" r:id="rId1"/>
    <sheet name="S4" sheetId="8" r:id="rId2"/>
    <sheet name="S3" sheetId="7" r:id="rId3"/>
    <sheet name="S2" sheetId="6" r:id="rId4"/>
    <sheet name="S1" sheetId="1" r:id="rId5"/>
    <sheet name="RECAP" sheetId="5" r:id="rId6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9"/>
  <c r="H5"/>
  <c r="I5"/>
  <c r="J5"/>
  <c r="G6"/>
  <c r="H6"/>
  <c r="I6"/>
  <c r="J6"/>
  <c r="G7"/>
  <c r="H7"/>
  <c r="I7"/>
  <c r="J7"/>
  <c r="G8"/>
  <c r="H8"/>
  <c r="I8"/>
  <c r="J8"/>
  <c r="H4"/>
  <c r="I4"/>
  <c r="J4"/>
  <c r="G4"/>
  <c r="G5" i="8"/>
  <c r="H5"/>
  <c r="I5"/>
  <c r="J5"/>
  <c r="G6"/>
  <c r="H6"/>
  <c r="I6"/>
  <c r="J6"/>
  <c r="G7"/>
  <c r="H7"/>
  <c r="I7"/>
  <c r="J7"/>
  <c r="G8"/>
  <c r="H8"/>
  <c r="I8"/>
  <c r="J8"/>
  <c r="J4"/>
  <c r="I4"/>
  <c r="H4"/>
  <c r="G4"/>
  <c r="G5" i="7"/>
  <c r="H5"/>
  <c r="I5"/>
  <c r="J5"/>
  <c r="G6"/>
  <c r="H6"/>
  <c r="I6"/>
  <c r="J6"/>
  <c r="G7"/>
  <c r="H7"/>
  <c r="I7"/>
  <c r="J7"/>
  <c r="G8"/>
  <c r="H8"/>
  <c r="I8"/>
  <c r="J8"/>
  <c r="G9"/>
  <c r="H9"/>
  <c r="I9"/>
  <c r="J9"/>
  <c r="H4"/>
  <c r="I4"/>
  <c r="J4"/>
  <c r="G4"/>
  <c r="G5" i="1"/>
  <c r="H5"/>
  <c r="I5"/>
  <c r="J5"/>
  <c r="G6"/>
  <c r="H6"/>
  <c r="I6"/>
  <c r="J6"/>
  <c r="G7"/>
  <c r="H7"/>
  <c r="I7"/>
  <c r="J7"/>
  <c r="G8"/>
  <c r="H8"/>
  <c r="I8"/>
  <c r="J8"/>
  <c r="H4"/>
  <c r="I4"/>
  <c r="J4"/>
  <c r="G4"/>
  <c r="G5" i="6"/>
  <c r="H5"/>
  <c r="I5"/>
  <c r="J5"/>
  <c r="G6"/>
  <c r="H6"/>
  <c r="I6"/>
  <c r="J6"/>
  <c r="G7"/>
  <c r="H7"/>
  <c r="I7"/>
  <c r="J7"/>
  <c r="G8"/>
  <c r="H8"/>
  <c r="I8"/>
  <c r="J8"/>
  <c r="H4"/>
  <c r="I4"/>
  <c r="J4"/>
  <c r="G4"/>
  <c r="G68" i="1"/>
  <c r="H68"/>
  <c r="I68"/>
  <c r="J68"/>
  <c r="G69"/>
  <c r="H69"/>
  <c r="I69"/>
  <c r="J69"/>
  <c r="G70"/>
  <c r="H70"/>
  <c r="I70"/>
  <c r="J70"/>
  <c r="G71"/>
  <c r="H71"/>
  <c r="I71"/>
  <c r="J71"/>
  <c r="G72"/>
  <c r="H72"/>
  <c r="I72"/>
  <c r="J72"/>
  <c r="G73"/>
  <c r="H73"/>
  <c r="I73"/>
  <c r="J73"/>
  <c r="G74"/>
  <c r="H74"/>
  <c r="I74"/>
  <c r="J74"/>
  <c r="G75"/>
  <c r="H75"/>
  <c r="I75"/>
  <c r="J75"/>
  <c r="G76"/>
  <c r="H76"/>
  <c r="I76"/>
  <c r="J76"/>
  <c r="G77"/>
  <c r="H77"/>
  <c r="I77"/>
  <c r="J77"/>
  <c r="G78"/>
  <c r="H78"/>
  <c r="I78"/>
  <c r="J78"/>
  <c r="G79"/>
  <c r="H79"/>
  <c r="I79"/>
  <c r="J79"/>
  <c r="G80"/>
  <c r="H80"/>
  <c r="I80"/>
  <c r="J80"/>
  <c r="G81"/>
  <c r="H81"/>
  <c r="I81"/>
  <c r="J81"/>
  <c r="G82"/>
  <c r="H82"/>
  <c r="I82"/>
  <c r="J82"/>
  <c r="G83"/>
  <c r="H83"/>
  <c r="I83"/>
  <c r="J83"/>
  <c r="G84"/>
  <c r="H84"/>
  <c r="I84"/>
  <c r="J84"/>
  <c r="G85"/>
  <c r="H85"/>
  <c r="I85"/>
  <c r="J85"/>
  <c r="G86"/>
  <c r="H86"/>
  <c r="I86"/>
  <c r="J86"/>
  <c r="G87"/>
  <c r="H87"/>
  <c r="I87"/>
  <c r="J87"/>
  <c r="G88"/>
  <c r="H88"/>
  <c r="I88"/>
  <c r="J88"/>
  <c r="G89"/>
  <c r="H89"/>
  <c r="I89"/>
  <c r="J89"/>
  <c r="G90"/>
  <c r="H90"/>
  <c r="I90"/>
  <c r="J90"/>
  <c r="G91"/>
  <c r="H91"/>
  <c r="I91"/>
  <c r="J91"/>
  <c r="G92"/>
  <c r="H92"/>
  <c r="I92"/>
  <c r="J92"/>
  <c r="G93"/>
  <c r="H93"/>
  <c r="I93"/>
  <c r="J93"/>
  <c r="G94"/>
  <c r="H94"/>
  <c r="I94"/>
  <c r="J94"/>
  <c r="G95"/>
  <c r="H95"/>
  <c r="I95"/>
  <c r="J95"/>
  <c r="G96"/>
  <c r="H96"/>
  <c r="I96"/>
  <c r="J96"/>
  <c r="G97"/>
  <c r="H97"/>
  <c r="I97"/>
  <c r="J97"/>
  <c r="G98"/>
  <c r="H98"/>
  <c r="I98"/>
  <c r="J98"/>
  <c r="G99"/>
  <c r="H99"/>
  <c r="I99"/>
  <c r="J99"/>
  <c r="G100"/>
  <c r="H100"/>
  <c r="I100"/>
  <c r="J100"/>
  <c r="G101"/>
  <c r="H101"/>
  <c r="I101"/>
  <c r="J101"/>
  <c r="G102"/>
  <c r="H102"/>
  <c r="I102"/>
  <c r="J102"/>
  <c r="G103"/>
  <c r="H103"/>
  <c r="I103"/>
  <c r="J103"/>
  <c r="G104"/>
  <c r="H104"/>
  <c r="I104"/>
  <c r="J104"/>
  <c r="G105"/>
  <c r="H105"/>
  <c r="I105"/>
  <c r="J105"/>
  <c r="G106"/>
  <c r="H106"/>
  <c r="I106"/>
  <c r="J106"/>
  <c r="G107"/>
  <c r="H107"/>
  <c r="I107"/>
  <c r="J107"/>
  <c r="G108"/>
  <c r="H108"/>
  <c r="I108"/>
  <c r="J108"/>
  <c r="G109"/>
  <c r="H109"/>
  <c r="I109"/>
  <c r="J109"/>
  <c r="G110"/>
  <c r="H110"/>
  <c r="I110"/>
  <c r="J110"/>
  <c r="G111"/>
  <c r="H111"/>
  <c r="I111"/>
  <c r="J111"/>
  <c r="G112"/>
  <c r="H112"/>
  <c r="I112"/>
  <c r="J112"/>
  <c r="G113"/>
  <c r="H113"/>
  <c r="I113"/>
  <c r="J113"/>
  <c r="C4" i="5"/>
  <c r="C5"/>
  <c r="D5"/>
  <c r="E5"/>
  <c r="F5"/>
  <c r="G5"/>
  <c r="C6"/>
  <c r="D6"/>
  <c r="E6"/>
  <c r="F6"/>
  <c r="G6"/>
  <c r="C7"/>
  <c r="D7"/>
  <c r="E7"/>
  <c r="F7"/>
  <c r="G7"/>
  <c r="C8"/>
  <c r="D8"/>
  <c r="E8"/>
  <c r="F8"/>
  <c r="G8"/>
  <c r="D4"/>
  <c r="E4"/>
  <c r="F4"/>
  <c r="G4"/>
</calcChain>
</file>

<file path=xl/sharedStrings.xml><?xml version="1.0" encoding="utf-8"?>
<sst xmlns="http://schemas.openxmlformats.org/spreadsheetml/2006/main" count="198" uniqueCount="30">
  <si>
    <t>a</t>
  </si>
  <si>
    <t>b</t>
  </si>
  <si>
    <t>c</t>
  </si>
  <si>
    <t>d</t>
  </si>
  <si>
    <t>Nom prenom</t>
  </si>
  <si>
    <t>e</t>
  </si>
  <si>
    <t>Lundi</t>
  </si>
  <si>
    <t>mardi</t>
  </si>
  <si>
    <t>mercredi</t>
  </si>
  <si>
    <t>jeudi</t>
  </si>
  <si>
    <t>Numéro semaine</t>
  </si>
  <si>
    <t>Début</t>
  </si>
  <si>
    <t>Fin</t>
  </si>
  <si>
    <t>Tableau qui récapitulerai ne nombre de fois sur chaque activité par personnes</t>
  </si>
  <si>
    <t>Le " filtre pour  calculer de tel a tel semaine</t>
  </si>
  <si>
    <t>charcu</t>
  </si>
  <si>
    <t>vente</t>
  </si>
  <si>
    <t>acceuil</t>
  </si>
  <si>
    <t>telephone</t>
  </si>
  <si>
    <t>absent</t>
  </si>
  <si>
    <t>Colonne1</t>
  </si>
  <si>
    <t>Colonne2</t>
  </si>
  <si>
    <t>Colonne3</t>
  </si>
  <si>
    <t>Colonne4</t>
  </si>
  <si>
    <t>Tableau12[[Colonne1]:[Colonne4]]</t>
  </si>
  <si>
    <t>Tableau13[[charcu]:[telephone]]</t>
  </si>
  <si>
    <t>Tableau9[[Colonne1]:[Colonne4]]</t>
  </si>
  <si>
    <t>Tableau10[[Colonne1]:[Colonne4]]</t>
  </si>
  <si>
    <t>Tableau11[[Colonne1]:[Colonne4]]</t>
  </si>
  <si>
    <t>pas touche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</si>
</sst>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2" borderId="18" xfId="0" applyFont="1" applyFill="1" applyBorder="1"/>
    <xf numFmtId="0" fontId="0" fillId="2" borderId="19" xfId="0" applyFont="1" applyFill="1" applyBorder="1"/>
    <xf numFmtId="0" fontId="0" fillId="2" borderId="5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5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border outline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border outline="0">
        <left style="medium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1" name="Tableau11" displayName="Tableau11" ref="B3:J8" totalsRowShown="0" tableBorderDxfId="31">
  <autoFilter ref="B3:J8"/>
  <tableColumns count="9">
    <tableColumn id="1" name="Nom prenom" dataDxfId="30"/>
    <tableColumn id="2" name="Lundi" dataDxfId="29"/>
    <tableColumn id="3" name="mardi" dataDxfId="28"/>
    <tableColumn id="4" name="mercredi" dataDxfId="27"/>
    <tableColumn id="5" name="jeudi" dataDxfId="26"/>
    <tableColumn id="6" name="Colonne1">
      <calculatedColumnFormula>$B4&amp;Tableau11[[#This Row],[Lundi]]</calculatedColumnFormula>
    </tableColumn>
    <tableColumn id="7" name="Colonne2">
      <calculatedColumnFormula>$B4&amp;Tableau11[[#This Row],[mardi]]</calculatedColumnFormula>
    </tableColumn>
    <tableColumn id="8" name="Colonne3">
      <calculatedColumnFormula>$B4&amp;Tableau11[[#This Row],[mercredi]]</calculatedColumnFormula>
    </tableColumn>
    <tableColumn id="9" name="Colonne4">
      <calculatedColumnFormula>$B4&amp;Tableau11[[#This Row],[jeudi]]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B3:J8" totalsRowShown="0" tableBorderDxfId="37">
  <autoFilter ref="B3:J8"/>
  <tableColumns count="9">
    <tableColumn id="1" name="Nom prenom" dataDxfId="36"/>
    <tableColumn id="2" name="Lundi" dataDxfId="35"/>
    <tableColumn id="3" name="mardi" dataDxfId="34"/>
    <tableColumn id="4" name="mercredi" dataDxfId="33"/>
    <tableColumn id="5" name="jeudi" dataDxfId="32"/>
    <tableColumn id="6" name="Colonne1">
      <calculatedColumnFormula>$B4&amp;Tableau10[[#This Row],[Lundi]]</calculatedColumnFormula>
    </tableColumn>
    <tableColumn id="7" name="Colonne2">
      <calculatedColumnFormula>$B4&amp;Tableau10[[#This Row],[Lundi]]</calculatedColumnFormula>
    </tableColumn>
    <tableColumn id="8" name="Colonne3">
      <calculatedColumnFormula>$B4&amp;Tableau10[[#This Row],[Lundi]]</calculatedColumnFormula>
    </tableColumn>
    <tableColumn id="9" name="Colonne4">
      <calculatedColumnFormula>$B4&amp;Tableau10[[#This Row],[Lundi]]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B3:J9" totalsRowShown="0" headerRowDxfId="38" dataDxfId="39" headerRowBorderDxfId="49" tableBorderDxfId="50">
  <autoFilter ref="B3:J9"/>
  <tableColumns count="9">
    <tableColumn id="1" name="Nom prenom" dataDxfId="48"/>
    <tableColumn id="2" name="Lundi" dataDxfId="47"/>
    <tableColumn id="3" name="mardi" dataDxfId="46"/>
    <tableColumn id="4" name="mercredi" dataDxfId="45"/>
    <tableColumn id="5" name="jeudi" dataDxfId="44"/>
    <tableColumn id="6" name="Colonne1" dataDxfId="43">
      <calculatedColumnFormula>$B4&amp;Tableau9[[#This Row],[Lundi]]</calculatedColumnFormula>
    </tableColumn>
    <tableColumn id="7" name="Colonne2" dataDxfId="42">
      <calculatedColumnFormula>$B4&amp;Tableau9[[#This Row],[mardi]]</calculatedColumnFormula>
    </tableColumn>
    <tableColumn id="8" name="Colonne3" dataDxfId="41">
      <calculatedColumnFormula>$B4&amp;Tableau9[[#This Row],[mercredi]]</calculatedColumnFormula>
    </tableColumn>
    <tableColumn id="9" name="Colonne4" dataDxfId="40">
      <calculatedColumnFormula>$B4&amp;Tableau9[[#This Row],[jeudi]]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Tableau13" displayName="Tableau13" ref="B3:J8" totalsRowShown="0" headerRowDxfId="0" dataDxfId="1" headerRowBorderDxfId="11" tableBorderDxfId="12">
  <autoFilter ref="B3:J8"/>
  <tableColumns count="9">
    <tableColumn id="1" name="Nom prenom" dataDxfId="10"/>
    <tableColumn id="2" name="Lundi" dataDxfId="9"/>
    <tableColumn id="3" name="mardi" dataDxfId="8"/>
    <tableColumn id="4" name="mercredi" dataDxfId="7"/>
    <tableColumn id="5" name="jeudi" dataDxfId="6"/>
    <tableColumn id="6" name="charcu" dataDxfId="5">
      <calculatedColumnFormula>$B4&amp;'S2'!$C4</calculatedColumnFormula>
    </tableColumn>
    <tableColumn id="7" name="vente" dataDxfId="4">
      <calculatedColumnFormula>$B4&amp;'S2'!$D4</calculatedColumnFormula>
    </tableColumn>
    <tableColumn id="8" name="acceuil" dataDxfId="3">
      <calculatedColumnFormula>$B4&amp;'S2'!$E4</calculatedColumnFormula>
    </tableColumn>
    <tableColumn id="9" name="telephone" dataDxfId="2">
      <calculatedColumnFormula>$B4&amp;'S2'!$F4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2" name="Tableau12" displayName="Tableau12" ref="B3:J8" totalsRowShown="0" headerRowDxfId="13" dataDxfId="14" headerRowBorderDxfId="24" tableBorderDxfId="25">
  <autoFilter ref="B3:J8"/>
  <tableColumns count="9">
    <tableColumn id="1" name="Nom prenom" dataDxfId="23"/>
    <tableColumn id="2" name="Lundi" dataDxfId="22"/>
    <tableColumn id="3" name="mardi" dataDxfId="21"/>
    <tableColumn id="4" name="mercredi" dataDxfId="20"/>
    <tableColumn id="5" name="jeudi" dataDxfId="19"/>
    <tableColumn id="6" name="Colonne1" dataDxfId="18">
      <calculatedColumnFormula>$B4&amp;'S1'!$C4</calculatedColumnFormula>
    </tableColumn>
    <tableColumn id="7" name="Colonne2" dataDxfId="17">
      <calculatedColumnFormula>$B4&amp;'S1'!$D4</calculatedColumnFormula>
    </tableColumn>
    <tableColumn id="8" name="Colonne3" dataDxfId="16">
      <calculatedColumnFormula>$B4&amp;'S1'!$E4</calculatedColumnFormula>
    </tableColumn>
    <tableColumn id="9" name="Colonne4" dataDxfId="15">
      <calculatedColumnFormula>$B4&amp;'S1'!$F4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8"/>
  <sheetViews>
    <sheetView workbookViewId="0">
      <selection activeCell="M6" sqref="M6"/>
    </sheetView>
  </sheetViews>
  <sheetFormatPr baseColWidth="10" defaultRowHeight="14.5"/>
  <cols>
    <col min="2" max="6" width="15.7265625" customWidth="1"/>
  </cols>
  <sheetData>
    <row r="2" spans="2:10" ht="15" thickBot="1"/>
    <row r="3" spans="2:10">
      <c r="B3" s="29" t="s">
        <v>4</v>
      </c>
      <c r="C3" s="25" t="s">
        <v>6</v>
      </c>
      <c r="D3" s="25" t="s">
        <v>7</v>
      </c>
      <c r="E3" s="25" t="s">
        <v>8</v>
      </c>
      <c r="F3" s="25" t="s">
        <v>9</v>
      </c>
      <c r="G3" t="s">
        <v>20</v>
      </c>
      <c r="H3" t="s">
        <v>21</v>
      </c>
      <c r="I3" t="s">
        <v>22</v>
      </c>
      <c r="J3" t="s">
        <v>23</v>
      </c>
    </row>
    <row r="4" spans="2:10">
      <c r="B4" s="30" t="s">
        <v>0</v>
      </c>
      <c r="C4" s="22" t="s">
        <v>15</v>
      </c>
      <c r="D4" s="22" t="s">
        <v>19</v>
      </c>
      <c r="E4" s="22" t="s">
        <v>18</v>
      </c>
      <c r="F4" s="22" t="s">
        <v>17</v>
      </c>
      <c r="G4" t="str">
        <f>$B4&amp;Tableau11[[#This Row],[Lundi]]</f>
        <v>acharcu</v>
      </c>
      <c r="H4" t="str">
        <f>$B4&amp;Tableau11[[#This Row],[mardi]]</f>
        <v>aabsent</v>
      </c>
      <c r="I4" t="str">
        <f>$B4&amp;Tableau11[[#This Row],[mercredi]]</f>
        <v>atelephone</v>
      </c>
      <c r="J4" t="str">
        <f>$B4&amp;Tableau11[[#This Row],[jeudi]]</f>
        <v>aacceuil</v>
      </c>
    </row>
    <row r="5" spans="2:10">
      <c r="B5" s="31" t="s">
        <v>1</v>
      </c>
      <c r="C5" s="23" t="s">
        <v>16</v>
      </c>
      <c r="D5" s="23" t="s">
        <v>15</v>
      </c>
      <c r="E5" s="23" t="s">
        <v>19</v>
      </c>
      <c r="F5" s="23" t="s">
        <v>18</v>
      </c>
      <c r="G5" t="str">
        <f>$B5&amp;Tableau11[[#This Row],[Lundi]]</f>
        <v>bvente</v>
      </c>
      <c r="H5" t="str">
        <f>$B5&amp;Tableau11[[#This Row],[mardi]]</f>
        <v>bcharcu</v>
      </c>
      <c r="I5" t="str">
        <f>$B5&amp;Tableau11[[#This Row],[mercredi]]</f>
        <v>babsent</v>
      </c>
      <c r="J5" t="str">
        <f>$B5&amp;Tableau11[[#This Row],[jeudi]]</f>
        <v>btelephone</v>
      </c>
    </row>
    <row r="6" spans="2:10">
      <c r="B6" s="30" t="s">
        <v>2</v>
      </c>
      <c r="C6" s="22" t="s">
        <v>17</v>
      </c>
      <c r="D6" s="22" t="s">
        <v>16</v>
      </c>
      <c r="E6" s="22" t="s">
        <v>15</v>
      </c>
      <c r="F6" s="22" t="s">
        <v>19</v>
      </c>
      <c r="G6" t="str">
        <f>$B6&amp;Tableau11[[#This Row],[Lundi]]</f>
        <v>cacceuil</v>
      </c>
      <c r="H6" t="str">
        <f>$B6&amp;Tableau11[[#This Row],[mardi]]</f>
        <v>cvente</v>
      </c>
      <c r="I6" t="str">
        <f>$B6&amp;Tableau11[[#This Row],[mercredi]]</f>
        <v>ccharcu</v>
      </c>
      <c r="J6" t="str">
        <f>$B6&amp;Tableau11[[#This Row],[jeudi]]</f>
        <v>cabsent</v>
      </c>
    </row>
    <row r="7" spans="2:10">
      <c r="B7" s="31" t="s">
        <v>3</v>
      </c>
      <c r="C7" s="23" t="s">
        <v>18</v>
      </c>
      <c r="D7" s="23" t="s">
        <v>17</v>
      </c>
      <c r="E7" s="23" t="s">
        <v>16</v>
      </c>
      <c r="F7" s="23" t="s">
        <v>15</v>
      </c>
      <c r="G7" t="str">
        <f>$B7&amp;Tableau11[[#This Row],[Lundi]]</f>
        <v>dtelephone</v>
      </c>
      <c r="H7" t="str">
        <f>$B7&amp;Tableau11[[#This Row],[mardi]]</f>
        <v>dacceuil</v>
      </c>
      <c r="I7" t="str">
        <f>$B7&amp;Tableau11[[#This Row],[mercredi]]</f>
        <v>dvente</v>
      </c>
      <c r="J7" t="str">
        <f>$B7&amp;Tableau11[[#This Row],[jeudi]]</f>
        <v>dcharcu</v>
      </c>
    </row>
    <row r="8" spans="2:10" ht="15" thickBot="1">
      <c r="B8" s="32" t="s">
        <v>5</v>
      </c>
      <c r="C8" s="28" t="s">
        <v>19</v>
      </c>
      <c r="D8" s="28" t="s">
        <v>18</v>
      </c>
      <c r="E8" s="28" t="s">
        <v>17</v>
      </c>
      <c r="F8" s="28" t="s">
        <v>16</v>
      </c>
      <c r="G8" t="str">
        <f>$B8&amp;Tableau11[[#This Row],[Lundi]]</f>
        <v>eabsent</v>
      </c>
      <c r="H8" t="str">
        <f>$B8&amp;Tableau11[[#This Row],[mardi]]</f>
        <v>etelephone</v>
      </c>
      <c r="I8" t="str">
        <f>$B8&amp;Tableau11[[#This Row],[mercredi]]</f>
        <v>eacceuil</v>
      </c>
      <c r="J8" t="str">
        <f>$B8&amp;Tableau11[[#This Row],[jeudi]]</f>
        <v>evente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M8"/>
  <sheetViews>
    <sheetView workbookViewId="0">
      <selection activeCell="K3" sqref="K3"/>
    </sheetView>
  </sheetViews>
  <sheetFormatPr baseColWidth="10" defaultRowHeight="14.5"/>
  <cols>
    <col min="2" max="6" width="15.7265625" customWidth="1"/>
  </cols>
  <sheetData>
    <row r="2" spans="2:13" ht="15" thickBot="1"/>
    <row r="3" spans="2:13">
      <c r="B3" s="29" t="s">
        <v>4</v>
      </c>
      <c r="C3" s="25" t="s">
        <v>6</v>
      </c>
      <c r="D3" s="25" t="s">
        <v>7</v>
      </c>
      <c r="E3" s="25" t="s">
        <v>8</v>
      </c>
      <c r="F3" s="25" t="s">
        <v>9</v>
      </c>
      <c r="G3" t="s">
        <v>20</v>
      </c>
      <c r="H3" t="s">
        <v>21</v>
      </c>
      <c r="I3" s="2" t="s">
        <v>22</v>
      </c>
      <c r="J3" s="8" t="s">
        <v>23</v>
      </c>
      <c r="K3" s="2"/>
      <c r="L3" s="8"/>
      <c r="M3" s="2"/>
    </row>
    <row r="4" spans="2:13">
      <c r="B4" s="30" t="s">
        <v>0</v>
      </c>
      <c r="C4" s="22" t="s">
        <v>15</v>
      </c>
      <c r="D4" s="22" t="s">
        <v>19</v>
      </c>
      <c r="E4" s="22" t="s">
        <v>18</v>
      </c>
      <c r="F4" s="22" t="s">
        <v>17</v>
      </c>
      <c r="G4" t="str">
        <f>$B4&amp;Tableau10[[#This Row],[Lundi]]</f>
        <v>acharcu</v>
      </c>
      <c r="H4" t="str">
        <f>$B4&amp;Tableau10[[#This Row],[Lundi]]</f>
        <v>acharcu</v>
      </c>
      <c r="I4" t="str">
        <f>$B4&amp;Tableau10[[#This Row],[Lundi]]</f>
        <v>acharcu</v>
      </c>
      <c r="J4" t="str">
        <f>$B4&amp;Tableau10[[#This Row],[Lundi]]</f>
        <v>acharcu</v>
      </c>
    </row>
    <row r="5" spans="2:13">
      <c r="B5" s="31" t="s">
        <v>1</v>
      </c>
      <c r="C5" s="23" t="s">
        <v>16</v>
      </c>
      <c r="D5" s="23" t="s">
        <v>15</v>
      </c>
      <c r="E5" s="23" t="s">
        <v>19</v>
      </c>
      <c r="F5" s="23" t="s">
        <v>18</v>
      </c>
      <c r="G5" t="str">
        <f>$B5&amp;Tableau10[[#This Row],[Lundi]]</f>
        <v>bvente</v>
      </c>
      <c r="H5" t="str">
        <f>$B5&amp;Tableau10[[#This Row],[Lundi]]</f>
        <v>bvente</v>
      </c>
      <c r="I5" t="str">
        <f>$B5&amp;Tableau10[[#This Row],[Lundi]]</f>
        <v>bvente</v>
      </c>
      <c r="J5" t="str">
        <f>$B5&amp;Tableau10[[#This Row],[Lundi]]</f>
        <v>bvente</v>
      </c>
    </row>
    <row r="6" spans="2:13">
      <c r="B6" s="30" t="s">
        <v>2</v>
      </c>
      <c r="C6" s="22" t="s">
        <v>17</v>
      </c>
      <c r="D6" s="22" t="s">
        <v>16</v>
      </c>
      <c r="E6" s="22" t="s">
        <v>15</v>
      </c>
      <c r="F6" s="22" t="s">
        <v>19</v>
      </c>
      <c r="G6" t="str">
        <f>$B6&amp;Tableau10[[#This Row],[Lundi]]</f>
        <v>cacceuil</v>
      </c>
      <c r="H6" t="str">
        <f>$B6&amp;Tableau10[[#This Row],[Lundi]]</f>
        <v>cacceuil</v>
      </c>
      <c r="I6" t="str">
        <f>$B6&amp;Tableau10[[#This Row],[Lundi]]</f>
        <v>cacceuil</v>
      </c>
      <c r="J6" t="str">
        <f>$B6&amp;Tableau10[[#This Row],[Lundi]]</f>
        <v>cacceuil</v>
      </c>
    </row>
    <row r="7" spans="2:13">
      <c r="B7" s="31" t="s">
        <v>3</v>
      </c>
      <c r="C7" s="23" t="s">
        <v>18</v>
      </c>
      <c r="D7" s="23" t="s">
        <v>17</v>
      </c>
      <c r="E7" s="23" t="s">
        <v>16</v>
      </c>
      <c r="F7" s="23" t="s">
        <v>15</v>
      </c>
      <c r="G7" t="str">
        <f>$B7&amp;Tableau10[[#This Row],[Lundi]]</f>
        <v>dtelephone</v>
      </c>
      <c r="H7" t="str">
        <f>$B7&amp;Tableau10[[#This Row],[Lundi]]</f>
        <v>dtelephone</v>
      </c>
      <c r="I7" t="str">
        <f>$B7&amp;Tableau10[[#This Row],[Lundi]]</f>
        <v>dtelephone</v>
      </c>
      <c r="J7" t="str">
        <f>$B7&amp;Tableau10[[#This Row],[Lundi]]</f>
        <v>dtelephone</v>
      </c>
    </row>
    <row r="8" spans="2:13" ht="15" thickBot="1">
      <c r="B8" s="32" t="s">
        <v>5</v>
      </c>
      <c r="C8" s="28" t="s">
        <v>19</v>
      </c>
      <c r="D8" s="28" t="s">
        <v>18</v>
      </c>
      <c r="E8" s="28" t="s">
        <v>17</v>
      </c>
      <c r="F8" s="28" t="s">
        <v>16</v>
      </c>
      <c r="G8" t="str">
        <f>$B8&amp;Tableau10[[#This Row],[Lundi]]</f>
        <v>eabsent</v>
      </c>
      <c r="H8" t="str">
        <f>$B8&amp;Tableau10[[#This Row],[Lundi]]</f>
        <v>eabsent</v>
      </c>
      <c r="I8" t="str">
        <f>$B8&amp;Tableau10[[#This Row],[Lundi]]</f>
        <v>eabsent</v>
      </c>
      <c r="J8" t="str">
        <f>$B8&amp;Tableau10[[#This Row],[Lundi]]</f>
        <v>eabsent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2:Q9"/>
  <sheetViews>
    <sheetView workbookViewId="0">
      <selection activeCell="M11" sqref="M11"/>
    </sheetView>
  </sheetViews>
  <sheetFormatPr baseColWidth="10" defaultRowHeight="14.5"/>
  <cols>
    <col min="2" max="6" width="15.7265625" customWidth="1"/>
  </cols>
  <sheetData>
    <row r="2" spans="2:17" ht="15" thickBot="1"/>
    <row r="3" spans="2:17">
      <c r="B3" s="34" t="s">
        <v>4</v>
      </c>
      <c r="C3" s="33" t="s">
        <v>6</v>
      </c>
      <c r="D3" s="33" t="s">
        <v>7</v>
      </c>
      <c r="E3" s="33" t="s">
        <v>8</v>
      </c>
      <c r="F3" s="33" t="s">
        <v>9</v>
      </c>
      <c r="G3" s="33" t="s">
        <v>20</v>
      </c>
      <c r="H3" s="33" t="s">
        <v>21</v>
      </c>
      <c r="I3" s="33" t="s">
        <v>22</v>
      </c>
      <c r="J3" s="36" t="s">
        <v>23</v>
      </c>
      <c r="N3" s="8" t="s">
        <v>16</v>
      </c>
      <c r="O3" s="2" t="s">
        <v>17</v>
      </c>
      <c r="P3" s="8" t="s">
        <v>18</v>
      </c>
      <c r="Q3" s="2" t="s">
        <v>19</v>
      </c>
    </row>
    <row r="4" spans="2:17">
      <c r="B4" s="30" t="s">
        <v>0</v>
      </c>
      <c r="C4" s="22" t="s">
        <v>15</v>
      </c>
      <c r="D4" s="22" t="s">
        <v>19</v>
      </c>
      <c r="E4" s="22" t="s">
        <v>18</v>
      </c>
      <c r="F4" s="22" t="s">
        <v>17</v>
      </c>
      <c r="G4" s="22" t="str">
        <f>$B4&amp;Tableau9[[#This Row],[Lundi]]</f>
        <v>acharcu</v>
      </c>
      <c r="H4" s="22" t="str">
        <f>$B4&amp;Tableau9[[#This Row],[mardi]]</f>
        <v>aabsent</v>
      </c>
      <c r="I4" s="22" t="str">
        <f>$B4&amp;Tableau9[[#This Row],[mercredi]]</f>
        <v>atelephone</v>
      </c>
      <c r="J4" s="22" t="str">
        <f>$B4&amp;Tableau9[[#This Row],[jeudi]]</f>
        <v>aacceuil</v>
      </c>
    </row>
    <row r="5" spans="2:17">
      <c r="B5" s="31" t="s">
        <v>1</v>
      </c>
      <c r="C5" s="23" t="s">
        <v>16</v>
      </c>
      <c r="D5" s="23" t="s">
        <v>15</v>
      </c>
      <c r="E5" s="23" t="s">
        <v>19</v>
      </c>
      <c r="F5" s="23" t="s">
        <v>18</v>
      </c>
      <c r="G5" s="22" t="str">
        <f>$B5&amp;Tableau9[[#This Row],[Lundi]]</f>
        <v>bvente</v>
      </c>
      <c r="H5" s="22" t="str">
        <f>$B5&amp;Tableau9[[#This Row],[mardi]]</f>
        <v>bcharcu</v>
      </c>
      <c r="I5" s="22" t="str">
        <f>$B5&amp;Tableau9[[#This Row],[mercredi]]</f>
        <v>babsent</v>
      </c>
      <c r="J5" s="22" t="str">
        <f>$B5&amp;Tableau9[[#This Row],[jeudi]]</f>
        <v>btelephone</v>
      </c>
    </row>
    <row r="6" spans="2:17">
      <c r="B6" s="30" t="s">
        <v>2</v>
      </c>
      <c r="C6" s="22" t="s">
        <v>17</v>
      </c>
      <c r="D6" s="22" t="s">
        <v>16</v>
      </c>
      <c r="E6" s="22" t="s">
        <v>15</v>
      </c>
      <c r="F6" s="22" t="s">
        <v>19</v>
      </c>
      <c r="G6" s="22" t="str">
        <f>$B6&amp;Tableau9[[#This Row],[Lundi]]</f>
        <v>cacceuil</v>
      </c>
      <c r="H6" s="22" t="str">
        <f>$B6&amp;Tableau9[[#This Row],[mardi]]</f>
        <v>cvente</v>
      </c>
      <c r="I6" s="22" t="str">
        <f>$B6&amp;Tableau9[[#This Row],[mercredi]]</f>
        <v>ccharcu</v>
      </c>
      <c r="J6" s="22" t="str">
        <f>$B6&amp;Tableau9[[#This Row],[jeudi]]</f>
        <v>cabsent</v>
      </c>
    </row>
    <row r="7" spans="2:17">
      <c r="B7" s="31" t="s">
        <v>3</v>
      </c>
      <c r="C7" s="23" t="s">
        <v>18</v>
      </c>
      <c r="D7" s="23" t="s">
        <v>17</v>
      </c>
      <c r="E7" s="23" t="s">
        <v>16</v>
      </c>
      <c r="F7" s="23" t="s">
        <v>15</v>
      </c>
      <c r="G7" s="22" t="str">
        <f>$B7&amp;Tableau9[[#This Row],[Lundi]]</f>
        <v>dtelephone</v>
      </c>
      <c r="H7" s="22" t="str">
        <f>$B7&amp;Tableau9[[#This Row],[mardi]]</f>
        <v>dacceuil</v>
      </c>
      <c r="I7" s="22" t="str">
        <f>$B7&amp;Tableau9[[#This Row],[mercredi]]</f>
        <v>dvente</v>
      </c>
      <c r="J7" s="22" t="str">
        <f>$B7&amp;Tableau9[[#This Row],[jeudi]]</f>
        <v>dcharcu</v>
      </c>
    </row>
    <row r="8" spans="2:17">
      <c r="B8" s="35" t="s">
        <v>5</v>
      </c>
      <c r="C8" s="24" t="s">
        <v>19</v>
      </c>
      <c r="D8" s="24" t="s">
        <v>18</v>
      </c>
      <c r="E8" s="24" t="s">
        <v>17</v>
      </c>
      <c r="F8" s="24" t="s">
        <v>16</v>
      </c>
      <c r="G8" s="22" t="str">
        <f>$B8&amp;Tableau9[[#This Row],[Lundi]]</f>
        <v>eabsent</v>
      </c>
      <c r="H8" s="22" t="str">
        <f>$B8&amp;Tableau9[[#This Row],[mardi]]</f>
        <v>etelephone</v>
      </c>
      <c r="I8" s="22" t="str">
        <f>$B8&amp;Tableau9[[#This Row],[mercredi]]</f>
        <v>eacceuil</v>
      </c>
      <c r="J8" s="22" t="str">
        <f>$B8&amp;Tableau9[[#This Row],[jeudi]]</f>
        <v>evente</v>
      </c>
    </row>
    <row r="9" spans="2:17">
      <c r="B9" s="37" t="s">
        <v>0</v>
      </c>
      <c r="C9" s="24" t="s">
        <v>19</v>
      </c>
      <c r="D9" s="24"/>
      <c r="E9" s="24"/>
      <c r="F9" s="24"/>
      <c r="G9" s="22" t="str">
        <f>$B9&amp;Tableau9[[#This Row],[Lundi]]</f>
        <v>aabsent</v>
      </c>
      <c r="H9" s="22" t="str">
        <f>$B9&amp;Tableau9[[#This Row],[mardi]]</f>
        <v>a</v>
      </c>
      <c r="I9" s="22" t="str">
        <f>$B9&amp;Tableau9[[#This Row],[mercredi]]</f>
        <v>a</v>
      </c>
      <c r="J9" s="22" t="str">
        <f>$B9&amp;Tableau9[[#This Row],[jeudi]]</f>
        <v>a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B3:J8"/>
  <sheetViews>
    <sheetView workbookViewId="0">
      <selection activeCell="L20" sqref="L20"/>
    </sheetView>
  </sheetViews>
  <sheetFormatPr baseColWidth="10" defaultRowHeight="14.5"/>
  <cols>
    <col min="2" max="6" width="15.7265625" customWidth="1"/>
    <col min="10" max="10" width="11.36328125" customWidth="1"/>
  </cols>
  <sheetData>
    <row r="3" spans="2:10">
      <c r="B3" s="34" t="s">
        <v>4</v>
      </c>
      <c r="C3" s="33" t="s">
        <v>6</v>
      </c>
      <c r="D3" s="33" t="s">
        <v>7</v>
      </c>
      <c r="E3" s="33" t="s">
        <v>8</v>
      </c>
      <c r="F3" s="33" t="s">
        <v>9</v>
      </c>
      <c r="G3" s="38" t="s">
        <v>15</v>
      </c>
      <c r="H3" s="33" t="s">
        <v>16</v>
      </c>
      <c r="I3" s="38" t="s">
        <v>17</v>
      </c>
      <c r="J3" s="33" t="s">
        <v>18</v>
      </c>
    </row>
    <row r="4" spans="2:10">
      <c r="B4" s="30" t="s">
        <v>0</v>
      </c>
      <c r="C4" s="22" t="s">
        <v>15</v>
      </c>
      <c r="D4" s="22" t="s">
        <v>19</v>
      </c>
      <c r="E4" s="22" t="s">
        <v>18</v>
      </c>
      <c r="F4" s="22" t="s">
        <v>17</v>
      </c>
      <c r="G4" s="26" t="str">
        <f>$B4&amp;'S2'!$C4</f>
        <v>acharcu</v>
      </c>
      <c r="H4" s="26" t="str">
        <f>$B4&amp;'S2'!$D4</f>
        <v>aabsent</v>
      </c>
      <c r="I4" s="26" t="str">
        <f>$B4&amp;'S2'!$E4</f>
        <v>atelephone</v>
      </c>
      <c r="J4" s="27" t="str">
        <f>$B4&amp;'S2'!$F4</f>
        <v>aacceuil</v>
      </c>
    </row>
    <row r="5" spans="2:10">
      <c r="B5" s="31" t="s">
        <v>1</v>
      </c>
      <c r="C5" s="23" t="s">
        <v>16</v>
      </c>
      <c r="D5" s="23" t="s">
        <v>15</v>
      </c>
      <c r="E5" s="23" t="s">
        <v>19</v>
      </c>
      <c r="F5" s="23" t="s">
        <v>18</v>
      </c>
      <c r="G5" s="26" t="str">
        <f>$B5&amp;'S2'!$C5</f>
        <v>bvente</v>
      </c>
      <c r="H5" s="26" t="str">
        <f>$B5&amp;'S2'!$D5</f>
        <v>bcharcu</v>
      </c>
      <c r="I5" s="26" t="str">
        <f>$B5&amp;'S2'!$E5</f>
        <v>babsent</v>
      </c>
      <c r="J5" s="27" t="str">
        <f>$B5&amp;'S2'!$F5</f>
        <v>btelephone</v>
      </c>
    </row>
    <row r="6" spans="2:10">
      <c r="B6" s="30" t="s">
        <v>2</v>
      </c>
      <c r="C6" s="22" t="s">
        <v>17</v>
      </c>
      <c r="D6" s="22" t="s">
        <v>16</v>
      </c>
      <c r="E6" s="22" t="s">
        <v>15</v>
      </c>
      <c r="F6" s="22" t="s">
        <v>19</v>
      </c>
      <c r="G6" s="26" t="str">
        <f>$B6&amp;'S2'!$C6</f>
        <v>cacceuil</v>
      </c>
      <c r="H6" s="26" t="str">
        <f>$B6&amp;'S2'!$D6</f>
        <v>cvente</v>
      </c>
      <c r="I6" s="26" t="str">
        <f>$B6&amp;'S2'!$E6</f>
        <v>ccharcu</v>
      </c>
      <c r="J6" s="27" t="str">
        <f>$B6&amp;'S2'!$F6</f>
        <v>cabsent</v>
      </c>
    </row>
    <row r="7" spans="2:10">
      <c r="B7" s="31" t="s">
        <v>3</v>
      </c>
      <c r="C7" s="23" t="s">
        <v>18</v>
      </c>
      <c r="D7" s="23" t="s">
        <v>17</v>
      </c>
      <c r="E7" s="23" t="s">
        <v>16</v>
      </c>
      <c r="F7" s="23" t="s">
        <v>15</v>
      </c>
      <c r="G7" s="26" t="str">
        <f>$B7&amp;'S2'!$C7</f>
        <v>dtelephone</v>
      </c>
      <c r="H7" s="26" t="str">
        <f>$B7&amp;'S2'!$D7</f>
        <v>dacceuil</v>
      </c>
      <c r="I7" s="26" t="str">
        <f>$B7&amp;'S2'!$E7</f>
        <v>dvente</v>
      </c>
      <c r="J7" s="27" t="str">
        <f>$B7&amp;'S2'!$F7</f>
        <v>dcharcu</v>
      </c>
    </row>
    <row r="8" spans="2:10" ht="15" thickBot="1">
      <c r="B8" s="32" t="s">
        <v>5</v>
      </c>
      <c r="C8" s="28" t="s">
        <v>19</v>
      </c>
      <c r="D8" s="28" t="s">
        <v>18</v>
      </c>
      <c r="E8" s="28" t="s">
        <v>17</v>
      </c>
      <c r="F8" s="28" t="s">
        <v>16</v>
      </c>
      <c r="G8" s="26" t="str">
        <f>$B8&amp;'S2'!$C8</f>
        <v>eabsent</v>
      </c>
      <c r="H8" s="26" t="str">
        <f>$B8&amp;'S2'!$D8</f>
        <v>etelephone</v>
      </c>
      <c r="I8" s="26" t="str">
        <f>$B8&amp;'S2'!$E8</f>
        <v>eacceuil</v>
      </c>
      <c r="J8" s="27" t="str">
        <f>$B8&amp;'S2'!$F8</f>
        <v>evente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B3:J113"/>
  <sheetViews>
    <sheetView workbookViewId="0">
      <selection activeCell="M9" sqref="M9"/>
    </sheetView>
  </sheetViews>
  <sheetFormatPr baseColWidth="10" defaultRowHeight="14.5"/>
  <cols>
    <col min="2" max="6" width="15.7265625" customWidth="1"/>
  </cols>
  <sheetData>
    <row r="3" spans="2:10">
      <c r="B3" s="34" t="s">
        <v>4</v>
      </c>
      <c r="C3" s="33" t="s">
        <v>6</v>
      </c>
      <c r="D3" s="33" t="s">
        <v>7</v>
      </c>
      <c r="E3" s="33" t="s">
        <v>8</v>
      </c>
      <c r="F3" s="33" t="s">
        <v>9</v>
      </c>
      <c r="G3" s="38" t="s">
        <v>20</v>
      </c>
      <c r="H3" s="33" t="s">
        <v>21</v>
      </c>
      <c r="I3" s="38" t="s">
        <v>22</v>
      </c>
      <c r="J3" s="33" t="s">
        <v>23</v>
      </c>
    </row>
    <row r="4" spans="2:10">
      <c r="B4" s="30" t="s">
        <v>0</v>
      </c>
      <c r="C4" s="22" t="s">
        <v>15</v>
      </c>
      <c r="D4" s="22" t="s">
        <v>19</v>
      </c>
      <c r="E4" s="22" t="s">
        <v>18</v>
      </c>
      <c r="F4" s="22" t="s">
        <v>17</v>
      </c>
      <c r="G4" s="26" t="str">
        <f>$B4&amp;'S1'!$C4</f>
        <v>acharcu</v>
      </c>
      <c r="H4" s="26" t="str">
        <f>$B4&amp;'S1'!$D4</f>
        <v>aabsent</v>
      </c>
      <c r="I4" s="26" t="str">
        <f>$B4&amp;'S1'!$E4</f>
        <v>atelephone</v>
      </c>
      <c r="J4" s="27" t="str">
        <f>$B4&amp;'S1'!$F4</f>
        <v>aacceuil</v>
      </c>
    </row>
    <row r="5" spans="2:10">
      <c r="B5" s="31" t="s">
        <v>1</v>
      </c>
      <c r="C5" s="23" t="s">
        <v>16</v>
      </c>
      <c r="D5" s="23" t="s">
        <v>15</v>
      </c>
      <c r="E5" s="23" t="s">
        <v>19</v>
      </c>
      <c r="F5" s="23" t="s">
        <v>18</v>
      </c>
      <c r="G5" s="26" t="str">
        <f>$B5&amp;'S1'!$C5</f>
        <v>bvente</v>
      </c>
      <c r="H5" s="26" t="str">
        <f>$B5&amp;'S1'!$D5</f>
        <v>bcharcu</v>
      </c>
      <c r="I5" s="26" t="str">
        <f>$B5&amp;'S1'!$E5</f>
        <v>babsent</v>
      </c>
      <c r="J5" s="27" t="str">
        <f>$B5&amp;'S1'!$F5</f>
        <v>btelephone</v>
      </c>
    </row>
    <row r="6" spans="2:10">
      <c r="B6" s="30" t="s">
        <v>2</v>
      </c>
      <c r="C6" s="22" t="s">
        <v>17</v>
      </c>
      <c r="D6" s="22" t="s">
        <v>16</v>
      </c>
      <c r="E6" s="22" t="s">
        <v>15</v>
      </c>
      <c r="F6" s="22" t="s">
        <v>19</v>
      </c>
      <c r="G6" s="26" t="str">
        <f>$B6&amp;'S1'!$C6</f>
        <v>cacceuil</v>
      </c>
      <c r="H6" s="26" t="str">
        <f>$B6&amp;'S1'!$D6</f>
        <v>cvente</v>
      </c>
      <c r="I6" s="26" t="str">
        <f>$B6&amp;'S1'!$E6</f>
        <v>ccharcu</v>
      </c>
      <c r="J6" s="27" t="str">
        <f>$B6&amp;'S1'!$F6</f>
        <v>cabsent</v>
      </c>
    </row>
    <row r="7" spans="2:10">
      <c r="B7" s="31" t="s">
        <v>3</v>
      </c>
      <c r="C7" s="23" t="s">
        <v>18</v>
      </c>
      <c r="D7" s="23" t="s">
        <v>17</v>
      </c>
      <c r="E7" s="23" t="s">
        <v>16</v>
      </c>
      <c r="F7" s="23" t="s">
        <v>15</v>
      </c>
      <c r="G7" s="26" t="str">
        <f>$B7&amp;'S1'!$C7</f>
        <v>dtelephone</v>
      </c>
      <c r="H7" s="26" t="str">
        <f>$B7&amp;'S1'!$D7</f>
        <v>dacceuil</v>
      </c>
      <c r="I7" s="26" t="str">
        <f>$B7&amp;'S1'!$E7</f>
        <v>dvente</v>
      </c>
      <c r="J7" s="27" t="str">
        <f>$B7&amp;'S1'!$F7</f>
        <v>dcharcu</v>
      </c>
    </row>
    <row r="8" spans="2:10" ht="15" thickBot="1">
      <c r="B8" s="32" t="s">
        <v>5</v>
      </c>
      <c r="C8" s="28" t="s">
        <v>19</v>
      </c>
      <c r="D8" s="28" t="s">
        <v>18</v>
      </c>
      <c r="E8" s="28" t="s">
        <v>17</v>
      </c>
      <c r="F8" s="28" t="s">
        <v>16</v>
      </c>
      <c r="G8" s="26" t="str">
        <f>$B8&amp;'S1'!$C8</f>
        <v>eabsent</v>
      </c>
      <c r="H8" s="26" t="str">
        <f>$B8&amp;'S1'!$D8</f>
        <v>etelephone</v>
      </c>
      <c r="I8" s="26" t="str">
        <f>$B8&amp;'S1'!$E8</f>
        <v>eacceuil</v>
      </c>
      <c r="J8" s="27" t="str">
        <f>$B8&amp;'S1'!$F8</f>
        <v>evente</v>
      </c>
    </row>
    <row r="68" spans="7:10">
      <c r="G68" t="str">
        <f>IFERROR('S1'!$B4:$F10&amp;SUMPRODUCT(('S1'!$B$4:$B$10='S1'!$B4:$F10)*('S1'!$C$4:$F$10=G$3)),"")</f>
        <v/>
      </c>
      <c r="H68" t="str">
        <f>IFERROR('S1'!$B4:$F10&amp;SUMPRODUCT(('S1'!$B$4:$B$10='S1'!$B4:$F10)*('S1'!$C$4:$F$10=H$3)),"")</f>
        <v/>
      </c>
      <c r="I68" t="str">
        <f>IFERROR('S1'!$B4:$F10&amp;SUMPRODUCT(('S1'!$B$4:$B$10='S1'!$B4:$F10)*('S1'!$C$4:$F$10=I$3)),"")</f>
        <v/>
      </c>
      <c r="J68" t="str">
        <f>IFERROR('S1'!$B4:$F10&amp;SUMPRODUCT(('S1'!$B$4:$B$10='S1'!$B4:$F10)*('S1'!$C$4:$F$10=J$3)),"")</f>
        <v/>
      </c>
    </row>
    <row r="69" spans="7:10">
      <c r="G69" t="str">
        <f>IFERROR('S1'!$B4:$F10&amp;SUMPRODUCT(('S1'!$B$4:$B$10='S1'!$B4:$F10)*('S1'!$C$4:$F$10=G$3)),"")</f>
        <v/>
      </c>
      <c r="H69" t="str">
        <f>IFERROR('S1'!$B4:$F10&amp;SUMPRODUCT(('S1'!$B$4:$B$10='S1'!$B4:$F10)*('S1'!$C$4:$F$10=H$3)),"")</f>
        <v/>
      </c>
      <c r="I69" t="str">
        <f>IFERROR('S1'!$B4:$F10&amp;SUMPRODUCT(('S1'!$B$4:$B$10='S1'!$B4:$F10)*('S1'!$C$4:$F$10=I$3)),"")</f>
        <v/>
      </c>
      <c r="J69" t="str">
        <f>IFERROR('S1'!$B4:$F10&amp;SUMPRODUCT(('S1'!$B$4:$B$10='S1'!$B4:$F10)*('S1'!$C$4:$F$10=J$3)),"")</f>
        <v/>
      </c>
    </row>
    <row r="70" spans="7:10">
      <c r="G70" t="str">
        <f>IFERROR('S1'!$B4:$F10&amp;SUMPRODUCT(('S1'!$B$4:$B$10='S1'!$B4:$F10)*('S1'!$C$4:$F$10=G$3)),"")</f>
        <v/>
      </c>
      <c r="H70" t="str">
        <f>IFERROR('S1'!$B4:$F10&amp;SUMPRODUCT(('S1'!$B$4:$B$10='S1'!$B4:$F10)*('S1'!$C$4:$F$10=H$3)),"")</f>
        <v/>
      </c>
      <c r="I70" t="str">
        <f>IFERROR('S1'!$B4:$F10&amp;SUMPRODUCT(('S1'!$B$4:$B$10='S1'!$B4:$F10)*('S1'!$C$4:$F$10=I$3)),"")</f>
        <v/>
      </c>
      <c r="J70" t="str">
        <f>IFERROR('S1'!$B4:$F10&amp;SUMPRODUCT(('S1'!$B$4:$B$10='S1'!$B4:$F10)*('S1'!$C$4:$F$10=J$3)),"")</f>
        <v/>
      </c>
    </row>
    <row r="71" spans="7:10">
      <c r="G71" t="str">
        <f>IFERROR('S1'!$B4:$F10&amp;SUMPRODUCT(('S1'!$B$4:$B$10='S1'!$B4:$F10)*('S1'!$C$4:$F$10=G$3)),"")</f>
        <v/>
      </c>
      <c r="H71" t="str">
        <f>IFERROR('S1'!$B4:$F10&amp;SUMPRODUCT(('S1'!$B$4:$B$10='S1'!$B4:$F10)*('S1'!$C$4:$F$10=H$3)),"")</f>
        <v/>
      </c>
      <c r="I71" t="str">
        <f>IFERROR('S1'!$B4:$F10&amp;SUMPRODUCT(('S1'!$B$4:$B$10='S1'!$B4:$F10)*('S1'!$C$4:$F$10=I$3)),"")</f>
        <v/>
      </c>
      <c r="J71" t="str">
        <f>IFERROR('S1'!$B4:$F10&amp;SUMPRODUCT(('S1'!$B$4:$B$10='S1'!$B4:$F10)*('S1'!$C$4:$F$10=J$3)),"")</f>
        <v/>
      </c>
    </row>
    <row r="72" spans="7:10">
      <c r="G72" t="str">
        <f>IFERROR('S1'!$B4:$F10&amp;SUMPRODUCT(('S1'!$B$4:$B$10='S1'!$B4:$F10)*('S1'!$C$4:$F$10=G$3)),"")</f>
        <v/>
      </c>
      <c r="H72" t="str">
        <f>IFERROR('S1'!$B4:$F10&amp;SUMPRODUCT(('S1'!$B$4:$B$10='S1'!$B4:$F10)*('S1'!$C$4:$F$10=H$3)),"")</f>
        <v/>
      </c>
      <c r="I72" t="str">
        <f>IFERROR('S1'!$B4:$F10&amp;SUMPRODUCT(('S1'!$B$4:$B$10='S1'!$B4:$F10)*('S1'!$C$4:$F$10=I$3)),"")</f>
        <v/>
      </c>
      <c r="J72" t="str">
        <f>IFERROR('S1'!$B4:$F10&amp;SUMPRODUCT(('S1'!$B$4:$B$10='S1'!$B4:$F10)*('S1'!$C$4:$F$10=J$3)),"")</f>
        <v/>
      </c>
    </row>
    <row r="73" spans="7:10">
      <c r="G73" t="str">
        <f>IFERROR('S1'!$B4:$F10&amp;SUMPRODUCT(('S1'!$B$4:$B$10='S1'!$B4:$F10)*('S1'!$C$4:$F$10=G$3)),"")</f>
        <v/>
      </c>
      <c r="H73" t="str">
        <f>IFERROR('S1'!$B4:$F10&amp;SUMPRODUCT(('S1'!$B$4:$B$10='S1'!$B4:$F10)*('S1'!$C$4:$F$10=H$3)),"")</f>
        <v/>
      </c>
      <c r="I73" t="str">
        <f>IFERROR('S1'!$B4:$F10&amp;SUMPRODUCT(('S1'!$B$4:$B$10='S1'!$B4:$F10)*('S1'!$C$4:$F$10=I$3)),"")</f>
        <v/>
      </c>
      <c r="J73" t="str">
        <f>IFERROR('S1'!$B4:$F10&amp;SUMPRODUCT(('S1'!$B$4:$B$10='S1'!$B4:$F10)*('S1'!$C$4:$F$10=J$3)),"")</f>
        <v/>
      </c>
    </row>
    <row r="74" spans="7:10">
      <c r="G74" t="str">
        <f>IFERROR('S1'!$B4:$F10&amp;SUMPRODUCT(('S1'!$B$4:$B$10='S1'!$B4:$F10)*('S1'!$C$4:$F$10=G$3)),"")</f>
        <v/>
      </c>
      <c r="H74" t="str">
        <f>IFERROR('S1'!$B4:$F10&amp;SUMPRODUCT(('S1'!$B$4:$B$10='S1'!$B4:$F10)*('S1'!$C$4:$F$10=H$3)),"")</f>
        <v/>
      </c>
      <c r="I74" t="str">
        <f>IFERROR('S1'!$B4:$F10&amp;SUMPRODUCT(('S1'!$B$4:$B$10='S1'!$B4:$F10)*('S1'!$C$4:$F$10=I$3)),"")</f>
        <v/>
      </c>
      <c r="J74" t="str">
        <f>IFERROR('S1'!$B4:$F10&amp;SUMPRODUCT(('S1'!$B$4:$B$10='S1'!$B4:$F10)*('S1'!$C$4:$F$10=J$3)),"")</f>
        <v/>
      </c>
    </row>
    <row r="75" spans="7:10">
      <c r="G75" t="str">
        <f>IFERROR('S1'!$B4:$F10&amp;SUMPRODUCT(('S1'!$B$4:$B$10='S1'!$B4:$F10)*('S1'!$C$4:$F$10=G$3)),"")</f>
        <v/>
      </c>
      <c r="H75" t="str">
        <f>IFERROR('S1'!$B4:$F10&amp;SUMPRODUCT(('S1'!$B$4:$B$10='S1'!$B4:$F10)*('S1'!$C$4:$F$10=H$3)),"")</f>
        <v/>
      </c>
      <c r="I75" t="str">
        <f>IFERROR('S1'!$B4:$F10&amp;SUMPRODUCT(('S1'!$B$4:$B$10='S1'!$B4:$F10)*('S1'!$C$4:$F$10=I$3)),"")</f>
        <v/>
      </c>
      <c r="J75" t="str">
        <f>IFERROR('S1'!$B4:$F10&amp;SUMPRODUCT(('S1'!$B$4:$B$10='S1'!$B4:$F10)*('S1'!$C$4:$F$10=J$3)),"")</f>
        <v/>
      </c>
    </row>
    <row r="76" spans="7:10">
      <c r="G76" t="str">
        <f>IFERROR('S1'!$B4:$F10&amp;SUMPRODUCT(('S1'!$B$4:$B$10='S1'!$B4:$F10)*('S1'!$C$4:$F$10=G$3)),"")</f>
        <v/>
      </c>
      <c r="H76" t="str">
        <f>IFERROR('S1'!$B4:$F10&amp;SUMPRODUCT(('S1'!$B$4:$B$10='S1'!$B4:$F10)*('S1'!$C$4:$F$10=H$3)),"")</f>
        <v/>
      </c>
      <c r="I76" t="str">
        <f>IFERROR('S1'!$B4:$F10&amp;SUMPRODUCT(('S1'!$B$4:$B$10='S1'!$B4:$F10)*('S1'!$C$4:$F$10=I$3)),"")</f>
        <v/>
      </c>
      <c r="J76" t="str">
        <f>IFERROR('S1'!$B4:$F10&amp;SUMPRODUCT(('S1'!$B$4:$B$10='S1'!$B4:$F10)*('S1'!$C$4:$F$10=J$3)),"")</f>
        <v/>
      </c>
    </row>
    <row r="77" spans="7:10">
      <c r="G77" t="str">
        <f>IFERROR('S1'!$B4:$F10&amp;SUMPRODUCT(('S1'!$B$4:$B$10='S1'!$B4:$F10)*('S1'!$C$4:$F$10=G$3)),"")</f>
        <v/>
      </c>
      <c r="H77" t="str">
        <f>IFERROR('S1'!$B4:$F10&amp;SUMPRODUCT(('S1'!$B$4:$B$10='S1'!$B4:$F10)*('S1'!$C$4:$F$10=H$3)),"")</f>
        <v/>
      </c>
      <c r="I77" t="str">
        <f>IFERROR('S1'!$B4:$F10&amp;SUMPRODUCT(('S1'!$B$4:$B$10='S1'!$B4:$F10)*('S1'!$C$4:$F$10=I$3)),"")</f>
        <v/>
      </c>
      <c r="J77" t="str">
        <f>IFERROR('S1'!$B4:$F10&amp;SUMPRODUCT(('S1'!$B$4:$B$10='S1'!$B4:$F10)*('S1'!$C$4:$F$10=J$3)),"")</f>
        <v/>
      </c>
    </row>
    <row r="78" spans="7:10">
      <c r="G78" t="str">
        <f>IFERROR('S1'!$B4:$F10&amp;SUMPRODUCT(('S1'!$B$4:$B$10='S1'!$B4:$F10)*('S1'!$C$4:$F$10=G$3)),"")</f>
        <v/>
      </c>
      <c r="H78" t="str">
        <f>IFERROR('S1'!$B4:$F10&amp;SUMPRODUCT(('S1'!$B$4:$B$10='S1'!$B4:$F10)*('S1'!$C$4:$F$10=H$3)),"")</f>
        <v/>
      </c>
      <c r="I78" t="str">
        <f>IFERROR('S1'!$B4:$F10&amp;SUMPRODUCT(('S1'!$B$4:$B$10='S1'!$B4:$F10)*('S1'!$C$4:$F$10=I$3)),"")</f>
        <v/>
      </c>
      <c r="J78" t="str">
        <f>IFERROR('S1'!$B4:$F10&amp;SUMPRODUCT(('S1'!$B$4:$B$10='S1'!$B4:$F10)*('S1'!$C$4:$F$10=J$3)),"")</f>
        <v/>
      </c>
    </row>
    <row r="79" spans="7:10">
      <c r="G79" t="str">
        <f>IFERROR('S1'!$B4:$F10&amp;SUMPRODUCT(('S1'!$B$4:$B$10='S1'!$B4:$F10)*('S1'!$C$4:$F$10=G$3)),"")</f>
        <v/>
      </c>
      <c r="H79" t="str">
        <f>IFERROR('S1'!$B4:$F10&amp;SUMPRODUCT(('S1'!$B$4:$B$10='S1'!$B4:$F10)*('S1'!$C$4:$F$10=H$3)),"")</f>
        <v/>
      </c>
      <c r="I79" t="str">
        <f>IFERROR('S1'!$B4:$F10&amp;SUMPRODUCT(('S1'!$B$4:$B$10='S1'!$B4:$F10)*('S1'!$C$4:$F$10=I$3)),"")</f>
        <v/>
      </c>
      <c r="J79" t="str">
        <f>IFERROR('S1'!$B4:$F10&amp;SUMPRODUCT(('S1'!$B$4:$B$10='S1'!$B4:$F10)*('S1'!$C$4:$F$10=J$3)),"")</f>
        <v/>
      </c>
    </row>
    <row r="80" spans="7:10">
      <c r="G80" t="str">
        <f>IFERROR('S1'!$B4:$F10&amp;SUMPRODUCT(('S1'!$B$4:$B$10='S1'!$B4:$F10)*('S1'!$C$4:$F$10=G$3)),"")</f>
        <v/>
      </c>
      <c r="H80" t="str">
        <f>IFERROR('S1'!$B4:$F10&amp;SUMPRODUCT(('S1'!$B$4:$B$10='S1'!$B4:$F10)*('S1'!$C$4:$F$10=H$3)),"")</f>
        <v/>
      </c>
      <c r="I80" t="str">
        <f>IFERROR('S1'!$B4:$F10&amp;SUMPRODUCT(('S1'!$B$4:$B$10='S1'!$B4:$F10)*('S1'!$C$4:$F$10=I$3)),"")</f>
        <v/>
      </c>
      <c r="J80" t="str">
        <f>IFERROR('S1'!$B4:$F10&amp;SUMPRODUCT(('S1'!$B$4:$B$10='S1'!$B4:$F10)*('S1'!$C$4:$F$10=J$3)),"")</f>
        <v/>
      </c>
    </row>
    <row r="81" spans="7:10">
      <c r="G81" t="str">
        <f>IFERROR('S1'!$B4:$F10&amp;SUMPRODUCT(('S1'!$B$4:$B$10='S1'!$B4:$F10)*('S1'!$C$4:$F$10=G$3)),"")</f>
        <v/>
      </c>
      <c r="H81" t="str">
        <f>IFERROR('S1'!$B4:$F10&amp;SUMPRODUCT(('S1'!$B$4:$B$10='S1'!$B4:$F10)*('S1'!$C$4:$F$10=H$3)),"")</f>
        <v/>
      </c>
      <c r="I81" t="str">
        <f>IFERROR('S1'!$B4:$F10&amp;SUMPRODUCT(('S1'!$B$4:$B$10='S1'!$B4:$F10)*('S1'!$C$4:$F$10=I$3)),"")</f>
        <v/>
      </c>
      <c r="J81" t="str">
        <f>IFERROR('S1'!$B4:$F10&amp;SUMPRODUCT(('S1'!$B$4:$B$10='S1'!$B4:$F10)*('S1'!$C$4:$F$10=J$3)),"")</f>
        <v/>
      </c>
    </row>
    <row r="82" spans="7:10">
      <c r="G82" t="str">
        <f>IFERROR('S1'!$B4:$F10&amp;SUMPRODUCT(('S1'!$B$4:$B$10='S1'!$B4:$F10)*('S1'!$C$4:$F$10=G$3)),"")</f>
        <v/>
      </c>
      <c r="H82" t="str">
        <f>IFERROR('S1'!$B4:$F10&amp;SUMPRODUCT(('S1'!$B$4:$B$10='S1'!$B4:$F10)*('S1'!$C$4:$F$10=H$3)),"")</f>
        <v/>
      </c>
      <c r="I82" t="str">
        <f>IFERROR('S1'!$B4:$F10&amp;SUMPRODUCT(('S1'!$B$4:$B$10='S1'!$B4:$F10)*('S1'!$C$4:$F$10=I$3)),"")</f>
        <v/>
      </c>
      <c r="J82" t="str">
        <f>IFERROR('S1'!$B4:$F10&amp;SUMPRODUCT(('S1'!$B$4:$B$10='S1'!$B4:$F10)*('S1'!$C$4:$F$10=J$3)),"")</f>
        <v/>
      </c>
    </row>
    <row r="83" spans="7:10">
      <c r="G83" t="str">
        <f>IFERROR('S1'!$B4:$F10&amp;SUMPRODUCT(('S1'!$B$4:$B$10='S1'!$B4:$F10)*('S1'!$C$4:$F$10=G$3)),"")</f>
        <v/>
      </c>
      <c r="H83" t="str">
        <f>IFERROR('S1'!$B4:$F10&amp;SUMPRODUCT(('S1'!$B$4:$B$10='S1'!$B4:$F10)*('S1'!$C$4:$F$10=H$3)),"")</f>
        <v/>
      </c>
      <c r="I83" t="str">
        <f>IFERROR('S1'!$B4:$F10&amp;SUMPRODUCT(('S1'!$B$4:$B$10='S1'!$B4:$F10)*('S1'!$C$4:$F$10=I$3)),"")</f>
        <v/>
      </c>
      <c r="J83" t="str">
        <f>IFERROR('S1'!$B4:$F10&amp;SUMPRODUCT(('S1'!$B$4:$B$10='S1'!$B4:$F10)*('S1'!$C$4:$F$10=J$3)),"")</f>
        <v/>
      </c>
    </row>
    <row r="84" spans="7:10">
      <c r="G84" t="str">
        <f>IFERROR('S1'!$B4:$F10&amp;SUMPRODUCT(('S1'!$B$4:$B$10='S1'!$B4:$F10)*('S1'!$C$4:$F$10=G$3)),"")</f>
        <v/>
      </c>
      <c r="H84" t="str">
        <f>IFERROR('S1'!$B4:$F10&amp;SUMPRODUCT(('S1'!$B$4:$B$10='S1'!$B4:$F10)*('S1'!$C$4:$F$10=H$3)),"")</f>
        <v/>
      </c>
      <c r="I84" t="str">
        <f>IFERROR('S1'!$B4:$F10&amp;SUMPRODUCT(('S1'!$B$4:$B$10='S1'!$B4:$F10)*('S1'!$C$4:$F$10=I$3)),"")</f>
        <v/>
      </c>
      <c r="J84" t="str">
        <f>IFERROR('S1'!$B4:$F10&amp;SUMPRODUCT(('S1'!$B$4:$B$10='S1'!$B4:$F10)*('S1'!$C$4:$F$10=J$3)),"")</f>
        <v/>
      </c>
    </row>
    <row r="85" spans="7:10">
      <c r="G85" t="str">
        <f>IFERROR('S1'!$B4:$F10&amp;SUMPRODUCT(('S1'!$B$4:$B$10='S1'!$B4:$F10)*('S1'!$C$4:$F$10=G$3)),"")</f>
        <v/>
      </c>
      <c r="H85" t="str">
        <f>IFERROR('S1'!$B4:$F10&amp;SUMPRODUCT(('S1'!$B$4:$B$10='S1'!$B4:$F10)*('S1'!$C$4:$F$10=H$3)),"")</f>
        <v/>
      </c>
      <c r="I85" t="str">
        <f>IFERROR('S1'!$B4:$F10&amp;SUMPRODUCT(('S1'!$B$4:$B$10='S1'!$B4:$F10)*('S1'!$C$4:$F$10=I$3)),"")</f>
        <v/>
      </c>
      <c r="J85" t="str">
        <f>IFERROR('S1'!$B4:$F10&amp;SUMPRODUCT(('S1'!$B$4:$B$10='S1'!$B4:$F10)*('S1'!$C$4:$F$10=J$3)),"")</f>
        <v/>
      </c>
    </row>
    <row r="86" spans="7:10">
      <c r="G86" t="str">
        <f>IFERROR('S1'!$B4:$F10&amp;SUMPRODUCT(('S1'!$B$4:$B$10='S1'!$B4:$F10)*('S1'!$C$4:$F$10=G$3)),"")</f>
        <v/>
      </c>
      <c r="H86" t="str">
        <f>IFERROR('S1'!$B4:$F10&amp;SUMPRODUCT(('S1'!$B$4:$B$10='S1'!$B4:$F10)*('S1'!$C$4:$F$10=H$3)),"")</f>
        <v/>
      </c>
      <c r="I86" t="str">
        <f>IFERROR('S1'!$B4:$F10&amp;SUMPRODUCT(('S1'!$B$4:$B$10='S1'!$B4:$F10)*('S1'!$C$4:$F$10=I$3)),"")</f>
        <v/>
      </c>
      <c r="J86" t="str">
        <f>IFERROR('S1'!$B4:$F10&amp;SUMPRODUCT(('S1'!$B$4:$B$10='S1'!$B4:$F10)*('S1'!$C$4:$F$10=J$3)),"")</f>
        <v/>
      </c>
    </row>
    <row r="87" spans="7:10">
      <c r="G87" t="str">
        <f>IFERROR('S1'!$B4:$F10&amp;SUMPRODUCT(('S1'!$B$4:$B$10='S1'!$B4:$F10)*('S1'!$C$4:$F$10=G$3)),"")</f>
        <v/>
      </c>
      <c r="H87" t="str">
        <f>IFERROR('S1'!$B4:$F10&amp;SUMPRODUCT(('S1'!$B$4:$B$10='S1'!$B4:$F10)*('S1'!$C$4:$F$10=H$3)),"")</f>
        <v/>
      </c>
      <c r="I87" t="str">
        <f>IFERROR('S1'!$B4:$F10&amp;SUMPRODUCT(('S1'!$B$4:$B$10='S1'!$B4:$F10)*('S1'!$C$4:$F$10=I$3)),"")</f>
        <v/>
      </c>
      <c r="J87" t="str">
        <f>IFERROR('S1'!$B4:$F10&amp;SUMPRODUCT(('S1'!$B$4:$B$10='S1'!$B4:$F10)*('S1'!$C$4:$F$10=J$3)),"")</f>
        <v/>
      </c>
    </row>
    <row r="88" spans="7:10">
      <c r="G88" t="str">
        <f>IFERROR('S1'!$B4:$F10&amp;SUMPRODUCT(('S1'!$B$4:$B$10='S1'!$B4:$F10)*('S1'!$C$4:$F$10=G$3)),"")</f>
        <v/>
      </c>
      <c r="H88" t="str">
        <f>IFERROR('S1'!$B4:$F10&amp;SUMPRODUCT(('S1'!$B$4:$B$10='S1'!$B4:$F10)*('S1'!$C$4:$F$10=H$3)),"")</f>
        <v/>
      </c>
      <c r="I88" t="str">
        <f>IFERROR('S1'!$B4:$F10&amp;SUMPRODUCT(('S1'!$B$4:$B$10='S1'!$B4:$F10)*('S1'!$C$4:$F$10=I$3)),"")</f>
        <v/>
      </c>
      <c r="J88" t="str">
        <f>IFERROR('S1'!$B4:$F10&amp;SUMPRODUCT(('S1'!$B$4:$B$10='S1'!$B4:$F10)*('S1'!$C$4:$F$10=J$3)),"")</f>
        <v/>
      </c>
    </row>
    <row r="89" spans="7:10">
      <c r="G89" t="str">
        <f>IFERROR('S1'!$B4:$F10&amp;SUMPRODUCT(('S1'!$B$4:$B$10='S1'!$B4:$F10)*('S1'!$C$4:$F$10=G$3)),"")</f>
        <v/>
      </c>
      <c r="H89" t="str">
        <f>IFERROR('S1'!$B4:$F10&amp;SUMPRODUCT(('S1'!$B$4:$B$10='S1'!$B4:$F10)*('S1'!$C$4:$F$10=H$3)),"")</f>
        <v/>
      </c>
      <c r="I89" t="str">
        <f>IFERROR('S1'!$B4:$F10&amp;SUMPRODUCT(('S1'!$B$4:$B$10='S1'!$B4:$F10)*('S1'!$C$4:$F$10=I$3)),"")</f>
        <v/>
      </c>
      <c r="J89" t="str">
        <f>IFERROR('S1'!$B4:$F10&amp;SUMPRODUCT(('S1'!$B$4:$B$10='S1'!$B4:$F10)*('S1'!$C$4:$F$10=J$3)),"")</f>
        <v/>
      </c>
    </row>
    <row r="90" spans="7:10">
      <c r="G90" t="str">
        <f>IFERROR('S1'!$B4:$F10&amp;SUMPRODUCT(('S1'!$B$4:$B$10='S1'!$B4:$F10)*('S1'!$C$4:$F$10=G$3)),"")</f>
        <v/>
      </c>
      <c r="H90" t="str">
        <f>IFERROR('S1'!$B4:$F10&amp;SUMPRODUCT(('S1'!$B$4:$B$10='S1'!$B4:$F10)*('S1'!$C$4:$F$10=H$3)),"")</f>
        <v/>
      </c>
      <c r="I90" t="str">
        <f>IFERROR('S1'!$B4:$F10&amp;SUMPRODUCT(('S1'!$B$4:$B$10='S1'!$B4:$F10)*('S1'!$C$4:$F$10=I$3)),"")</f>
        <v/>
      </c>
      <c r="J90" t="str">
        <f>IFERROR('S1'!$B4:$F10&amp;SUMPRODUCT(('S1'!$B$4:$B$10='S1'!$B4:$F10)*('S1'!$C$4:$F$10=J$3)),"")</f>
        <v/>
      </c>
    </row>
    <row r="91" spans="7:10">
      <c r="G91" t="str">
        <f>IFERROR('S1'!$B4:$F10&amp;SUMPRODUCT(('S1'!$B$4:$B$10='S1'!$B4:$F10)*('S1'!$C$4:$F$10=G$3)),"")</f>
        <v/>
      </c>
      <c r="H91" t="str">
        <f>IFERROR('S1'!$B4:$F10&amp;SUMPRODUCT(('S1'!$B$4:$B$10='S1'!$B4:$F10)*('S1'!$C$4:$F$10=H$3)),"")</f>
        <v/>
      </c>
      <c r="I91" t="str">
        <f>IFERROR('S1'!$B4:$F10&amp;SUMPRODUCT(('S1'!$B$4:$B$10='S1'!$B4:$F10)*('S1'!$C$4:$F$10=I$3)),"")</f>
        <v/>
      </c>
      <c r="J91" t="str">
        <f>IFERROR('S1'!$B4:$F10&amp;SUMPRODUCT(('S1'!$B$4:$B$10='S1'!$B4:$F10)*('S1'!$C$4:$F$10=J$3)),"")</f>
        <v/>
      </c>
    </row>
    <row r="92" spans="7:10">
      <c r="G92" t="str">
        <f>IFERROR('S1'!$B4:$F10&amp;SUMPRODUCT(('S1'!$B$4:$B$10='S1'!$B4:$F10)*('S1'!$C$4:$F$10=G$3)),"")</f>
        <v/>
      </c>
      <c r="H92" t="str">
        <f>IFERROR('S1'!$B4:$F10&amp;SUMPRODUCT(('S1'!$B$4:$B$10='S1'!$B4:$F10)*('S1'!$C$4:$F$10=H$3)),"")</f>
        <v/>
      </c>
      <c r="I92" t="str">
        <f>IFERROR('S1'!$B4:$F10&amp;SUMPRODUCT(('S1'!$B$4:$B$10='S1'!$B4:$F10)*('S1'!$C$4:$F$10=I$3)),"")</f>
        <v/>
      </c>
      <c r="J92" t="str">
        <f>IFERROR('S1'!$B4:$F10&amp;SUMPRODUCT(('S1'!$B$4:$B$10='S1'!$B4:$F10)*('S1'!$C$4:$F$10=J$3)),"")</f>
        <v/>
      </c>
    </row>
    <row r="93" spans="7:10">
      <c r="G93" t="str">
        <f>IFERROR('S1'!$B4:$F10&amp;SUMPRODUCT(('S1'!$B$4:$B$10='S1'!$B4:$F10)*('S1'!$C$4:$F$10=G$3)),"")</f>
        <v/>
      </c>
      <c r="H93" t="str">
        <f>IFERROR('S1'!$B4:$F10&amp;SUMPRODUCT(('S1'!$B$4:$B$10='S1'!$B4:$F10)*('S1'!$C$4:$F$10=H$3)),"")</f>
        <v/>
      </c>
      <c r="I93" t="str">
        <f>IFERROR('S1'!$B4:$F10&amp;SUMPRODUCT(('S1'!$B$4:$B$10='S1'!$B4:$F10)*('S1'!$C$4:$F$10=I$3)),"")</f>
        <v/>
      </c>
      <c r="J93" t="str">
        <f>IFERROR('S1'!$B4:$F10&amp;SUMPRODUCT(('S1'!$B$4:$B$10='S1'!$B4:$F10)*('S1'!$C$4:$F$10=J$3)),"")</f>
        <v/>
      </c>
    </row>
    <row r="94" spans="7:10">
      <c r="G94" t="str">
        <f>IFERROR('S1'!$B4:$F10&amp;SUMPRODUCT(('S1'!$B$4:$B$10='S1'!$B4:$F10)*('S1'!$C$4:$F$10=G$3)),"")</f>
        <v/>
      </c>
      <c r="H94" t="str">
        <f>IFERROR('S1'!$B4:$F10&amp;SUMPRODUCT(('S1'!$B$4:$B$10='S1'!$B4:$F10)*('S1'!$C$4:$F$10=H$3)),"")</f>
        <v/>
      </c>
      <c r="I94" t="str">
        <f>IFERROR('S1'!$B4:$F10&amp;SUMPRODUCT(('S1'!$B$4:$B$10='S1'!$B4:$F10)*('S1'!$C$4:$F$10=I$3)),"")</f>
        <v/>
      </c>
      <c r="J94" t="str">
        <f>IFERROR('S1'!$B4:$F10&amp;SUMPRODUCT(('S1'!$B$4:$B$10='S1'!$B4:$F10)*('S1'!$C$4:$F$10=J$3)),"")</f>
        <v/>
      </c>
    </row>
    <row r="95" spans="7:10">
      <c r="G95" t="str">
        <f>IFERROR('S1'!$B4:$F10&amp;SUMPRODUCT(('S1'!$B$4:$B$10='S1'!$B4:$F10)*('S1'!$C$4:$F$10=G$3)),"")</f>
        <v/>
      </c>
      <c r="H95" t="str">
        <f>IFERROR('S1'!$B4:$F10&amp;SUMPRODUCT(('S1'!$B$4:$B$10='S1'!$B4:$F10)*('S1'!$C$4:$F$10=H$3)),"")</f>
        <v/>
      </c>
      <c r="I95" t="str">
        <f>IFERROR('S1'!$B4:$F10&amp;SUMPRODUCT(('S1'!$B$4:$B$10='S1'!$B4:$F10)*('S1'!$C$4:$F$10=I$3)),"")</f>
        <v/>
      </c>
      <c r="J95" t="str">
        <f>IFERROR('S1'!$B4:$F10&amp;SUMPRODUCT(('S1'!$B$4:$B$10='S1'!$B4:$F10)*('S1'!$C$4:$F$10=J$3)),"")</f>
        <v/>
      </c>
    </row>
    <row r="96" spans="7:10">
      <c r="G96" t="str">
        <f>IFERROR('S1'!$B4:$F10&amp;SUMPRODUCT(('S1'!$B$4:$B$10='S1'!$B4:$F10)*('S1'!$C$4:$F$10=G$3)),"")</f>
        <v/>
      </c>
      <c r="H96" t="str">
        <f>IFERROR('S1'!$B4:$F10&amp;SUMPRODUCT(('S1'!$B$4:$B$10='S1'!$B4:$F10)*('S1'!$C$4:$F$10=H$3)),"")</f>
        <v/>
      </c>
      <c r="I96" t="str">
        <f>IFERROR('S1'!$B4:$F10&amp;SUMPRODUCT(('S1'!$B$4:$B$10='S1'!$B4:$F10)*('S1'!$C$4:$F$10=I$3)),"")</f>
        <v/>
      </c>
      <c r="J96" t="str">
        <f>IFERROR('S1'!$B4:$F10&amp;SUMPRODUCT(('S1'!$B$4:$B$10='S1'!$B4:$F10)*('S1'!$C$4:$F$10=J$3)),"")</f>
        <v/>
      </c>
    </row>
    <row r="97" spans="7:10">
      <c r="G97" t="str">
        <f>IFERROR('S1'!$B4:$F10&amp;SUMPRODUCT(('S1'!$B$4:$B$10='S1'!$B4:$F10)*('S1'!$C$4:$F$10=G$3)),"")</f>
        <v/>
      </c>
      <c r="H97" t="str">
        <f>IFERROR('S1'!$B4:$F10&amp;SUMPRODUCT(('S1'!$B$4:$B$10='S1'!$B4:$F10)*('S1'!$C$4:$F$10=H$3)),"")</f>
        <v/>
      </c>
      <c r="I97" t="str">
        <f>IFERROR('S1'!$B4:$F10&amp;SUMPRODUCT(('S1'!$B$4:$B$10='S1'!$B4:$F10)*('S1'!$C$4:$F$10=I$3)),"")</f>
        <v/>
      </c>
      <c r="J97" t="str">
        <f>IFERROR('S1'!$B4:$F10&amp;SUMPRODUCT(('S1'!$B$4:$B$10='S1'!$B4:$F10)*('S1'!$C$4:$F$10=J$3)),"")</f>
        <v/>
      </c>
    </row>
    <row r="98" spans="7:10">
      <c r="G98" t="str">
        <f>IFERROR('S1'!$B4:$F10&amp;SUMPRODUCT(('S1'!$B$4:$B$10='S1'!$B4:$F10)*('S1'!$C$4:$F$10=G$3)),"")</f>
        <v/>
      </c>
      <c r="H98" t="str">
        <f>IFERROR('S1'!$B4:$F10&amp;SUMPRODUCT(('S1'!$B$4:$B$10='S1'!$B4:$F10)*('S1'!$C$4:$F$10=H$3)),"")</f>
        <v/>
      </c>
      <c r="I98" t="str">
        <f>IFERROR('S1'!$B4:$F10&amp;SUMPRODUCT(('S1'!$B$4:$B$10='S1'!$B4:$F10)*('S1'!$C$4:$F$10=I$3)),"")</f>
        <v/>
      </c>
      <c r="J98" t="str">
        <f>IFERROR('S1'!$B4:$F10&amp;SUMPRODUCT(('S1'!$B$4:$B$10='S1'!$B4:$F10)*('S1'!$C$4:$F$10=J$3)),"")</f>
        <v/>
      </c>
    </row>
    <row r="99" spans="7:10">
      <c r="G99" t="str">
        <f>IFERROR('S1'!$B4:$F10&amp;SUMPRODUCT(('S1'!$B$4:$B$10='S1'!$B4:$F10)*('S1'!$C$4:$F$10=G$3)),"")</f>
        <v/>
      </c>
      <c r="H99" t="str">
        <f>IFERROR('S1'!$B4:$F10&amp;SUMPRODUCT(('S1'!$B$4:$B$10='S1'!$B4:$F10)*('S1'!$C$4:$F$10=H$3)),"")</f>
        <v/>
      </c>
      <c r="I99" t="str">
        <f>IFERROR('S1'!$B4:$F10&amp;SUMPRODUCT(('S1'!$B$4:$B$10='S1'!$B4:$F10)*('S1'!$C$4:$F$10=I$3)),"")</f>
        <v/>
      </c>
      <c r="J99" t="str">
        <f>IFERROR('S1'!$B4:$F10&amp;SUMPRODUCT(('S1'!$B$4:$B$10='S1'!$B4:$F10)*('S1'!$C$4:$F$10=J$3)),"")</f>
        <v/>
      </c>
    </row>
    <row r="100" spans="7:10">
      <c r="G100" t="str">
        <f>IFERROR('S1'!$B4:$F10&amp;SUMPRODUCT(('S1'!$B$4:$B$10='S1'!$B4:$F10)*('S1'!$C$4:$F$10=G$3)),"")</f>
        <v/>
      </c>
      <c r="H100" t="str">
        <f>IFERROR('S1'!$B4:$F10&amp;SUMPRODUCT(('S1'!$B$4:$B$10='S1'!$B4:$F10)*('S1'!$C$4:$F$10=H$3)),"")</f>
        <v/>
      </c>
      <c r="I100" t="str">
        <f>IFERROR('S1'!$B4:$F10&amp;SUMPRODUCT(('S1'!$B$4:$B$10='S1'!$B4:$F10)*('S1'!$C$4:$F$10=I$3)),"")</f>
        <v/>
      </c>
      <c r="J100" t="str">
        <f>IFERROR('S1'!$B4:$F10&amp;SUMPRODUCT(('S1'!$B$4:$B$10='S1'!$B4:$F10)*('S1'!$C$4:$F$10=J$3)),"")</f>
        <v/>
      </c>
    </row>
    <row r="101" spans="7:10">
      <c r="G101" t="str">
        <f>IFERROR('S1'!$B4:$F10&amp;SUMPRODUCT(('S1'!$B$4:$B$10='S1'!$B4:$F10)*('S1'!$C$4:$F$10=G$3)),"")</f>
        <v/>
      </c>
      <c r="H101" t="str">
        <f>IFERROR('S1'!$B4:$F10&amp;SUMPRODUCT(('S1'!$B$4:$B$10='S1'!$B4:$F10)*('S1'!$C$4:$F$10=H$3)),"")</f>
        <v/>
      </c>
      <c r="I101" t="str">
        <f>IFERROR('S1'!$B4:$F10&amp;SUMPRODUCT(('S1'!$B$4:$B$10='S1'!$B4:$F10)*('S1'!$C$4:$F$10=I$3)),"")</f>
        <v/>
      </c>
      <c r="J101" t="str">
        <f>IFERROR('S1'!$B4:$F10&amp;SUMPRODUCT(('S1'!$B$4:$B$10='S1'!$B4:$F10)*('S1'!$C$4:$F$10=J$3)),"")</f>
        <v/>
      </c>
    </row>
    <row r="102" spans="7:10">
      <c r="G102" t="str">
        <f>IFERROR('S1'!$B4:$F10&amp;SUMPRODUCT(('S1'!$B$4:$B$10='S1'!$B4:$F10)*('S1'!$C$4:$F$10=G$3)),"")</f>
        <v/>
      </c>
      <c r="H102" t="str">
        <f>IFERROR('S1'!$B4:$F10&amp;SUMPRODUCT(('S1'!$B$4:$B$10='S1'!$B4:$F10)*('S1'!$C$4:$F$10=H$3)),"")</f>
        <v/>
      </c>
      <c r="I102" t="str">
        <f>IFERROR('S1'!$B4:$F10&amp;SUMPRODUCT(('S1'!$B$4:$B$10='S1'!$B4:$F10)*('S1'!$C$4:$F$10=I$3)),"")</f>
        <v/>
      </c>
      <c r="J102" t="str">
        <f>IFERROR('S1'!$B4:$F10&amp;SUMPRODUCT(('S1'!$B$4:$B$10='S1'!$B4:$F10)*('S1'!$C$4:$F$10=J$3)),"")</f>
        <v/>
      </c>
    </row>
    <row r="103" spans="7:10">
      <c r="G103" t="str">
        <f>IFERROR('S1'!$B4:$F10&amp;SUMPRODUCT(('S1'!$B$4:$B$10='S1'!$B4:$F10)*('S1'!$C$4:$F$10=G$3)),"")</f>
        <v/>
      </c>
      <c r="H103" t="str">
        <f>IFERROR('S1'!$B4:$F10&amp;SUMPRODUCT(('S1'!$B$4:$B$10='S1'!$B4:$F10)*('S1'!$C$4:$F$10=H$3)),"")</f>
        <v/>
      </c>
      <c r="I103" t="str">
        <f>IFERROR('S1'!$B4:$F10&amp;SUMPRODUCT(('S1'!$B$4:$B$10='S1'!$B4:$F10)*('S1'!$C$4:$F$10=I$3)),"")</f>
        <v/>
      </c>
      <c r="J103" t="str">
        <f>IFERROR('S1'!$B4:$F10&amp;SUMPRODUCT(('S1'!$B$4:$B$10='S1'!$B4:$F10)*('S1'!$C$4:$F$10=J$3)),"")</f>
        <v/>
      </c>
    </row>
    <row r="104" spans="7:10">
      <c r="G104" t="str">
        <f>IFERROR('S1'!$B4:$F10&amp;SUMPRODUCT(('S1'!$B$4:$B$10='S1'!$B4:$F10)*('S1'!$C$4:$F$10=G$3)),"")</f>
        <v/>
      </c>
      <c r="H104" t="str">
        <f>IFERROR('S1'!$B4:$F10&amp;SUMPRODUCT(('S1'!$B$4:$B$10='S1'!$B4:$F10)*('S1'!$C$4:$F$10=H$3)),"")</f>
        <v/>
      </c>
      <c r="I104" t="str">
        <f>IFERROR('S1'!$B4:$F10&amp;SUMPRODUCT(('S1'!$B$4:$B$10='S1'!$B4:$F10)*('S1'!$C$4:$F$10=I$3)),"")</f>
        <v/>
      </c>
      <c r="J104" t="str">
        <f>IFERROR('S1'!$B4:$F10&amp;SUMPRODUCT(('S1'!$B$4:$B$10='S1'!$B4:$F10)*('S1'!$C$4:$F$10=J$3)),"")</f>
        <v/>
      </c>
    </row>
    <row r="105" spans="7:10">
      <c r="G105" t="str">
        <f>IFERROR('S1'!$B4:$F10&amp;SUMPRODUCT(('S1'!$B$4:$B$10='S1'!$B4:$F10)*('S1'!$C$4:$F$10=G$3)),"")</f>
        <v/>
      </c>
      <c r="H105" t="str">
        <f>IFERROR('S1'!$B4:$F10&amp;SUMPRODUCT(('S1'!$B$4:$B$10='S1'!$B4:$F10)*('S1'!$C$4:$F$10=H$3)),"")</f>
        <v/>
      </c>
      <c r="I105" t="str">
        <f>IFERROR('S1'!$B4:$F10&amp;SUMPRODUCT(('S1'!$B$4:$B$10='S1'!$B4:$F10)*('S1'!$C$4:$F$10=I$3)),"")</f>
        <v/>
      </c>
      <c r="J105" t="str">
        <f>IFERROR('S1'!$B4:$F10&amp;SUMPRODUCT(('S1'!$B$4:$B$10='S1'!$B4:$F10)*('S1'!$C$4:$F$10=J$3)),"")</f>
        <v/>
      </c>
    </row>
    <row r="106" spans="7:10">
      <c r="G106" t="str">
        <f>IFERROR('S1'!$B4:$F10&amp;SUMPRODUCT(('S1'!$B$4:$B$10='S1'!$B4:$F10)*('S1'!$C$4:$F$10=G$3)),"")</f>
        <v/>
      </c>
      <c r="H106" t="str">
        <f>IFERROR('S1'!$B4:$F10&amp;SUMPRODUCT(('S1'!$B$4:$B$10='S1'!$B4:$F10)*('S1'!$C$4:$F$10=H$3)),"")</f>
        <v/>
      </c>
      <c r="I106" t="str">
        <f>IFERROR('S1'!$B4:$F10&amp;SUMPRODUCT(('S1'!$B$4:$B$10='S1'!$B4:$F10)*('S1'!$C$4:$F$10=I$3)),"")</f>
        <v/>
      </c>
      <c r="J106" t="str">
        <f>IFERROR('S1'!$B4:$F10&amp;SUMPRODUCT(('S1'!$B$4:$B$10='S1'!$B4:$F10)*('S1'!$C$4:$F$10=J$3)),"")</f>
        <v/>
      </c>
    </row>
    <row r="107" spans="7:10">
      <c r="G107" t="str">
        <f>IFERROR('S1'!$B4:$F10&amp;SUMPRODUCT(('S1'!$B$4:$B$10='S1'!$B4:$F10)*('S1'!$C$4:$F$10=G$3)),"")</f>
        <v/>
      </c>
      <c r="H107" t="str">
        <f>IFERROR('S1'!$B4:$F10&amp;SUMPRODUCT(('S1'!$B$4:$B$10='S1'!$B4:$F10)*('S1'!$C$4:$F$10=H$3)),"")</f>
        <v/>
      </c>
      <c r="I107" t="str">
        <f>IFERROR('S1'!$B4:$F10&amp;SUMPRODUCT(('S1'!$B$4:$B$10='S1'!$B4:$F10)*('S1'!$C$4:$F$10=I$3)),"")</f>
        <v/>
      </c>
      <c r="J107" t="str">
        <f>IFERROR('S1'!$B4:$F10&amp;SUMPRODUCT(('S1'!$B$4:$B$10='S1'!$B4:$F10)*('S1'!$C$4:$F$10=J$3)),"")</f>
        <v/>
      </c>
    </row>
    <row r="108" spans="7:10">
      <c r="G108" t="str">
        <f>IFERROR('S1'!$B4:$F10&amp;SUMPRODUCT(('S1'!$B$4:$B$10='S1'!$B4:$F10)*('S1'!$C$4:$F$10=G$3)),"")</f>
        <v/>
      </c>
      <c r="H108" t="str">
        <f>IFERROR('S1'!$B4:$F10&amp;SUMPRODUCT(('S1'!$B$4:$B$10='S1'!$B4:$F10)*('S1'!$C$4:$F$10=H$3)),"")</f>
        <v/>
      </c>
      <c r="I108" t="str">
        <f>IFERROR('S1'!$B4:$F10&amp;SUMPRODUCT(('S1'!$B$4:$B$10='S1'!$B4:$F10)*('S1'!$C$4:$F$10=I$3)),"")</f>
        <v/>
      </c>
      <c r="J108" t="str">
        <f>IFERROR('S1'!$B4:$F10&amp;SUMPRODUCT(('S1'!$B$4:$B$10='S1'!$B4:$F10)*('S1'!$C$4:$F$10=J$3)),"")</f>
        <v/>
      </c>
    </row>
    <row r="109" spans="7:10">
      <c r="G109" t="str">
        <f>IFERROR('S1'!$B4:$F10&amp;SUMPRODUCT(('S1'!$B$4:$B$10='S1'!$B4:$F10)*('S1'!$C$4:$F$10=G$3)),"")</f>
        <v/>
      </c>
      <c r="H109" t="str">
        <f>IFERROR('S1'!$B4:$F10&amp;SUMPRODUCT(('S1'!$B$4:$B$10='S1'!$B4:$F10)*('S1'!$C$4:$F$10=H$3)),"")</f>
        <v/>
      </c>
      <c r="I109" t="str">
        <f>IFERROR('S1'!$B4:$F10&amp;SUMPRODUCT(('S1'!$B$4:$B$10='S1'!$B4:$F10)*('S1'!$C$4:$F$10=I$3)),"")</f>
        <v/>
      </c>
      <c r="J109" t="str">
        <f>IFERROR('S1'!$B4:$F10&amp;SUMPRODUCT(('S1'!$B$4:$B$10='S1'!$B4:$F10)*('S1'!$C$4:$F$10=J$3)),"")</f>
        <v/>
      </c>
    </row>
    <row r="110" spans="7:10">
      <c r="G110" t="str">
        <f>IFERROR('S1'!$B4:$F10&amp;SUMPRODUCT(('S1'!$B$4:$B$10='S1'!$B4:$F10)*('S1'!$C$4:$F$10=G$3)),"")</f>
        <v/>
      </c>
      <c r="H110" t="str">
        <f>IFERROR('S1'!$B4:$F10&amp;SUMPRODUCT(('S1'!$B$4:$B$10='S1'!$B4:$F10)*('S1'!$C$4:$F$10=H$3)),"")</f>
        <v/>
      </c>
      <c r="I110" t="str">
        <f>IFERROR('S1'!$B4:$F10&amp;SUMPRODUCT(('S1'!$B$4:$B$10='S1'!$B4:$F10)*('S1'!$C$4:$F$10=I$3)),"")</f>
        <v/>
      </c>
      <c r="J110" t="str">
        <f>IFERROR('S1'!$B4:$F10&amp;SUMPRODUCT(('S1'!$B$4:$B$10='S1'!$B4:$F10)*('S1'!$C$4:$F$10=J$3)),"")</f>
        <v/>
      </c>
    </row>
    <row r="111" spans="7:10">
      <c r="G111" t="str">
        <f>IFERROR('S1'!$B4:$F10&amp;SUMPRODUCT(('S1'!$B$4:$B$10='S1'!$B4:$F10)*('S1'!$C$4:$F$10=G$3)),"")</f>
        <v/>
      </c>
      <c r="H111" t="str">
        <f>IFERROR('S1'!$B4:$F10&amp;SUMPRODUCT(('S1'!$B$4:$B$10='S1'!$B4:$F10)*('S1'!$C$4:$F$10=H$3)),"")</f>
        <v/>
      </c>
      <c r="I111" t="str">
        <f>IFERROR('S1'!$B4:$F10&amp;SUMPRODUCT(('S1'!$B$4:$B$10='S1'!$B4:$F10)*('S1'!$C$4:$F$10=I$3)),"")</f>
        <v/>
      </c>
      <c r="J111" t="str">
        <f>IFERROR('S1'!$B4:$F10&amp;SUMPRODUCT(('S1'!$B$4:$B$10='S1'!$B4:$F10)*('S1'!$C$4:$F$10=J$3)),"")</f>
        <v/>
      </c>
    </row>
    <row r="112" spans="7:10">
      <c r="G112" t="str">
        <f>IFERROR('S1'!$B4:$F10&amp;SUMPRODUCT(('S1'!$B$4:$B$10='S1'!$B4:$F10)*('S1'!$C$4:$F$10=G$3)),"")</f>
        <v/>
      </c>
      <c r="H112" t="str">
        <f>IFERROR('S1'!$B4:$F10&amp;SUMPRODUCT(('S1'!$B$4:$B$10='S1'!$B4:$F10)*('S1'!$C$4:$F$10=H$3)),"")</f>
        <v/>
      </c>
      <c r="I112" t="str">
        <f>IFERROR('S1'!$B4:$F10&amp;SUMPRODUCT(('S1'!$B$4:$B$10='S1'!$B4:$F10)*('S1'!$C$4:$F$10=I$3)),"")</f>
        <v/>
      </c>
      <c r="J112" t="str">
        <f>IFERROR('S1'!$B4:$F10&amp;SUMPRODUCT(('S1'!$B$4:$B$10='S1'!$B4:$F10)*('S1'!$C$4:$F$10=J$3)),"")</f>
        <v/>
      </c>
    </row>
    <row r="113" spans="7:10">
      <c r="G113" t="str">
        <f>IFERROR('S1'!$B4:$F10&amp;SUMPRODUCT(('S1'!$B$4:$B$10='S1'!$B4:$F10)*('S1'!$C$4:$F$10=G$3)),"")</f>
        <v/>
      </c>
      <c r="H113" t="str">
        <f>IFERROR('S1'!$B4:$F10&amp;SUMPRODUCT(('S1'!$B$4:$B$10='S1'!$B4:$F10)*('S1'!$C$4:$F$10=H$3)),"")</f>
        <v/>
      </c>
      <c r="I113" t="str">
        <f>IFERROR('S1'!$B4:$F10&amp;SUMPRODUCT(('S1'!$B$4:$B$10='S1'!$B4:$F10)*('S1'!$C$4:$F$10=I$3)),"")</f>
        <v/>
      </c>
      <c r="J113" t="str">
        <f>IFERROR('S1'!$B4:$F10&amp;SUMPRODUCT(('S1'!$B$4:$B$10='S1'!$B4:$F10)*('S1'!$C$4:$F$10=J$3)),"")</f>
        <v/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B2:P14"/>
  <sheetViews>
    <sheetView tabSelected="1" workbookViewId="0">
      <selection activeCell="R15" sqref="R15"/>
    </sheetView>
  </sheetViews>
  <sheetFormatPr baseColWidth="10" defaultRowHeight="14.5"/>
  <cols>
    <col min="2" max="7" width="15.7265625" customWidth="1"/>
    <col min="8" max="13" width="0" hidden="1" customWidth="1"/>
  </cols>
  <sheetData>
    <row r="2" spans="2:16" ht="15" thickBot="1">
      <c r="P2" t="s">
        <v>29</v>
      </c>
    </row>
    <row r="3" spans="2:16" ht="15" thickBot="1">
      <c r="B3" s="7" t="s">
        <v>4</v>
      </c>
      <c r="C3" s="2" t="s">
        <v>15</v>
      </c>
      <c r="D3" s="8" t="s">
        <v>16</v>
      </c>
      <c r="E3" s="2" t="s">
        <v>17</v>
      </c>
      <c r="F3" s="8" t="s">
        <v>18</v>
      </c>
      <c r="G3" s="2" t="s">
        <v>19</v>
      </c>
      <c r="J3" s="10" t="s">
        <v>10</v>
      </c>
      <c r="K3" s="11"/>
      <c r="L3" s="11"/>
      <c r="M3" s="12"/>
      <c r="P3" t="s">
        <v>24</v>
      </c>
    </row>
    <row r="4" spans="2:16" ht="15" thickBot="1">
      <c r="B4" s="3" t="s">
        <v>0</v>
      </c>
      <c r="C4" s="1">
        <f ca="1">SUMPRODUCT(COUNTIF(INDIRECT($P$3:$P$7),$B4&amp;C$3))</f>
        <v>8</v>
      </c>
      <c r="D4" s="1">
        <f t="shared" ref="D4:G8" ca="1" si="0">SUMPRODUCT(COUNTIF(INDIRECT($P$3:$P$7),$B4&amp;D$3))</f>
        <v>0</v>
      </c>
      <c r="E4" s="1">
        <f t="shared" ca="1" si="0"/>
        <v>4</v>
      </c>
      <c r="F4" s="1">
        <f t="shared" ca="1" si="0"/>
        <v>4</v>
      </c>
      <c r="G4" s="1">
        <f t="shared" ca="1" si="0"/>
        <v>5</v>
      </c>
      <c r="J4" s="13"/>
      <c r="K4" s="14"/>
      <c r="L4" s="14"/>
      <c r="M4" s="15"/>
      <c r="P4" t="s">
        <v>25</v>
      </c>
    </row>
    <row r="5" spans="2:16">
      <c r="B5" s="4" t="s">
        <v>1</v>
      </c>
      <c r="C5" s="1">
        <f t="shared" ref="C5:C8" ca="1" si="1">SUMPRODUCT(COUNTIF(INDIRECT($P$3:$P$7),$B5&amp;C$3))</f>
        <v>4</v>
      </c>
      <c r="D5" s="1">
        <f t="shared" ca="1" si="0"/>
        <v>8</v>
      </c>
      <c r="E5" s="1">
        <f t="shared" ca="1" si="0"/>
        <v>0</v>
      </c>
      <c r="F5" s="1">
        <f t="shared" ca="1" si="0"/>
        <v>4</v>
      </c>
      <c r="G5" s="1">
        <f t="shared" ca="1" si="0"/>
        <v>4</v>
      </c>
      <c r="J5" s="16" t="s">
        <v>11</v>
      </c>
      <c r="K5" s="17"/>
      <c r="L5" s="17" t="s">
        <v>12</v>
      </c>
      <c r="M5" s="18"/>
      <c r="P5" t="s">
        <v>26</v>
      </c>
    </row>
    <row r="6" spans="2:16">
      <c r="B6" s="5" t="s">
        <v>2</v>
      </c>
      <c r="C6" s="1">
        <f t="shared" ca="1" si="1"/>
        <v>4</v>
      </c>
      <c r="D6" s="1">
        <f t="shared" ca="1" si="0"/>
        <v>4</v>
      </c>
      <c r="E6" s="1">
        <f t="shared" ca="1" si="0"/>
        <v>8</v>
      </c>
      <c r="F6" s="1">
        <f t="shared" ca="1" si="0"/>
        <v>0</v>
      </c>
      <c r="G6" s="1">
        <f t="shared" ca="1" si="0"/>
        <v>4</v>
      </c>
      <c r="J6" s="19">
        <v>1</v>
      </c>
      <c r="K6" s="20"/>
      <c r="L6" s="20">
        <v>3</v>
      </c>
      <c r="M6" s="21"/>
      <c r="P6" t="s">
        <v>27</v>
      </c>
    </row>
    <row r="7" spans="2:16">
      <c r="B7" s="4" t="s">
        <v>3</v>
      </c>
      <c r="C7" s="1">
        <f t="shared" ca="1" si="1"/>
        <v>4</v>
      </c>
      <c r="D7" s="1">
        <f t="shared" ca="1" si="0"/>
        <v>4</v>
      </c>
      <c r="E7" s="1">
        <f t="shared" ca="1" si="0"/>
        <v>4</v>
      </c>
      <c r="F7" s="1">
        <f t="shared" ca="1" si="0"/>
        <v>8</v>
      </c>
      <c r="G7" s="1">
        <f t="shared" ca="1" si="0"/>
        <v>0</v>
      </c>
      <c r="J7" s="19"/>
      <c r="K7" s="20"/>
      <c r="L7" s="20"/>
      <c r="M7" s="21"/>
      <c r="P7" t="s">
        <v>28</v>
      </c>
    </row>
    <row r="8" spans="2:16" ht="15" thickBot="1">
      <c r="B8" s="6" t="s">
        <v>5</v>
      </c>
      <c r="C8" s="1">
        <f t="shared" ca="1" si="1"/>
        <v>0</v>
      </c>
      <c r="D8" s="1">
        <f t="shared" ca="1" si="0"/>
        <v>4</v>
      </c>
      <c r="E8" s="1">
        <f t="shared" ca="1" si="0"/>
        <v>4</v>
      </c>
      <c r="F8" s="1">
        <f t="shared" ca="1" si="0"/>
        <v>4</v>
      </c>
      <c r="G8" s="1">
        <f t="shared" ca="1" si="0"/>
        <v>8</v>
      </c>
      <c r="J8" s="13"/>
      <c r="K8" s="14"/>
      <c r="L8" s="14"/>
      <c r="M8" s="15"/>
    </row>
    <row r="11" spans="2:16">
      <c r="B11" s="9" t="s">
        <v>13</v>
      </c>
      <c r="C11" s="9"/>
      <c r="D11" s="9"/>
      <c r="E11" s="9"/>
      <c r="F11" s="9"/>
      <c r="G11" s="9"/>
      <c r="J11" s="9" t="s">
        <v>14</v>
      </c>
      <c r="K11" s="9"/>
      <c r="L11" s="9"/>
      <c r="M11" s="9"/>
    </row>
    <row r="12" spans="2:16">
      <c r="B12" s="9"/>
      <c r="C12" s="9"/>
      <c r="D12" s="9"/>
      <c r="E12" s="9"/>
      <c r="F12" s="9"/>
      <c r="G12" s="9"/>
      <c r="J12" s="9"/>
      <c r="K12" s="9"/>
      <c r="L12" s="9"/>
      <c r="M12" s="9"/>
    </row>
    <row r="13" spans="2:16">
      <c r="B13" s="9"/>
      <c r="C13" s="9"/>
      <c r="D13" s="9"/>
      <c r="E13" s="9"/>
      <c r="F13" s="9"/>
      <c r="G13" s="9"/>
      <c r="J13" s="9"/>
      <c r="K13" s="9"/>
      <c r="L13" s="9"/>
      <c r="M13" s="9"/>
    </row>
    <row r="14" spans="2:16">
      <c r="B14" s="9"/>
      <c r="C14" s="9"/>
      <c r="D14" s="9"/>
      <c r="E14" s="9"/>
      <c r="F14" s="9"/>
      <c r="G14" s="9"/>
      <c r="J14" s="9"/>
      <c r="K14" s="9"/>
      <c r="L14" s="9"/>
      <c r="M14" s="9"/>
    </row>
  </sheetData>
  <mergeCells count="7">
    <mergeCell ref="B11:G14"/>
    <mergeCell ref="J11:M14"/>
    <mergeCell ref="J3:M4"/>
    <mergeCell ref="J5:K5"/>
    <mergeCell ref="L5:M5"/>
    <mergeCell ref="J6:K8"/>
    <mergeCell ref="L6:M8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S5</vt:lpstr>
      <vt:lpstr>S4</vt:lpstr>
      <vt:lpstr>S3</vt:lpstr>
      <vt:lpstr>S2</vt:lpstr>
      <vt:lpstr>S1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BifTeaK59 Heinrichs</dc:creator>
  <cp:lastModifiedBy>tulipe</cp:lastModifiedBy>
  <dcterms:created xsi:type="dcterms:W3CDTF">2021-12-15T16:39:24Z</dcterms:created>
  <dcterms:modified xsi:type="dcterms:W3CDTF">2021-12-15T19:22:49Z</dcterms:modified>
</cp:coreProperties>
</file>