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1"/>
  </bookViews>
  <sheets>
    <sheet name="POINTS" sheetId="1" r:id="rId1"/>
    <sheet name="TOURNOIS" sheetId="2" r:id="rId2"/>
  </sheets>
  <definedNames>
    <definedName name="couleur">POINTS!$B$2:$F$2</definedName>
    <definedName name="points">POINTS!$B$3:$F$16</definedName>
    <definedName name="type">POINTS!$A$3:$A$16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7" i="2"/>
  <c r="O26"/>
  <c r="O25"/>
  <c r="O24"/>
  <c r="O23"/>
  <c r="O22"/>
  <c r="O21"/>
  <c r="O20"/>
  <c r="O19"/>
  <c r="O17"/>
  <c r="O16"/>
  <c r="O15"/>
  <c r="O14"/>
  <c r="O13"/>
  <c r="O12"/>
  <c r="O11"/>
  <c r="O10"/>
  <c r="O9"/>
  <c r="O8"/>
  <c r="O7"/>
  <c r="O6"/>
  <c r="M27"/>
  <c r="M26"/>
  <c r="M25"/>
  <c r="M24"/>
  <c r="M23"/>
  <c r="M22"/>
  <c r="M21"/>
  <c r="M20"/>
  <c r="M19"/>
  <c r="M17"/>
  <c r="M16"/>
  <c r="M15"/>
  <c r="M14"/>
  <c r="M13"/>
  <c r="M12"/>
  <c r="M11"/>
  <c r="M10"/>
  <c r="M9"/>
  <c r="M8"/>
  <c r="M7"/>
  <c r="M6"/>
  <c r="K27"/>
  <c r="K26"/>
  <c r="K25"/>
  <c r="K24"/>
  <c r="K23"/>
  <c r="K22"/>
  <c r="K21"/>
  <c r="K20"/>
  <c r="K19"/>
  <c r="K17"/>
  <c r="K16"/>
  <c r="K15"/>
  <c r="K14"/>
  <c r="K13"/>
  <c r="K12"/>
  <c r="K11"/>
  <c r="K10"/>
  <c r="K9"/>
  <c r="K8"/>
  <c r="K7"/>
  <c r="K6"/>
  <c r="I7"/>
  <c r="I8"/>
  <c r="I9"/>
  <c r="I10"/>
  <c r="I11"/>
  <c r="I12"/>
  <c r="I13"/>
  <c r="I14"/>
  <c r="I15"/>
  <c r="I16"/>
  <c r="I17"/>
  <c r="I19"/>
  <c r="I20"/>
  <c r="I21"/>
  <c r="I22"/>
  <c r="I23"/>
  <c r="I24"/>
  <c r="I25"/>
  <c r="I26"/>
  <c r="I27"/>
  <c r="I6"/>
  <c r="G27" l="1"/>
  <c r="G26"/>
  <c r="G25"/>
  <c r="G24"/>
  <c r="G23"/>
  <c r="G22"/>
  <c r="G21"/>
  <c r="G20"/>
  <c r="C20" s="1"/>
  <c r="G19"/>
  <c r="G7"/>
  <c r="G8"/>
  <c r="G9"/>
  <c r="G10"/>
  <c r="G11"/>
  <c r="G12"/>
  <c r="G13"/>
  <c r="G14"/>
  <c r="G15"/>
  <c r="G16"/>
  <c r="G17"/>
  <c r="G6"/>
  <c r="C25"/>
  <c r="C24" l="1"/>
  <c r="C22"/>
  <c r="C27"/>
  <c r="C21"/>
  <c r="C23"/>
  <c r="C17"/>
  <c r="C16"/>
  <c r="C19"/>
  <c r="C26"/>
  <c r="C6"/>
  <c r="C15"/>
  <c r="C14"/>
  <c r="C13"/>
  <c r="C12"/>
  <c r="C11"/>
  <c r="C10"/>
  <c r="C9"/>
  <c r="C8"/>
  <c r="C7"/>
</calcChain>
</file>

<file path=xl/sharedStrings.xml><?xml version="1.0" encoding="utf-8"?>
<sst xmlns="http://schemas.openxmlformats.org/spreadsheetml/2006/main" count="133" uniqueCount="81">
  <si>
    <t>Argent</t>
  </si>
  <si>
    <t>Bronze</t>
  </si>
  <si>
    <t>TLA &amp; CR</t>
  </si>
  <si>
    <t>TLE</t>
  </si>
  <si>
    <t>TSE</t>
  </si>
  <si>
    <t>CF1D</t>
  </si>
  <si>
    <t>EC</t>
  </si>
  <si>
    <t>ECC</t>
  </si>
  <si>
    <t>WJC</t>
  </si>
  <si>
    <t>TLA &amp; CR_N-1</t>
  </si>
  <si>
    <t>TLE_N-1</t>
  </si>
  <si>
    <t>TSE_N-1</t>
  </si>
  <si>
    <t>CF1D_N-1</t>
  </si>
  <si>
    <t>EC_N-1</t>
  </si>
  <si>
    <t>ECC_N-1</t>
  </si>
  <si>
    <t>WJC_N-1</t>
  </si>
  <si>
    <t>TYPE</t>
  </si>
  <si>
    <t>CATEGORIE</t>
  </si>
  <si>
    <t>CLASSEMENT</t>
  </si>
  <si>
    <t>N° INSCRIPTION</t>
  </si>
  <si>
    <t>NOM</t>
  </si>
  <si>
    <t>EQUIPE</t>
  </si>
  <si>
    <t>TOTAL POINT</t>
  </si>
  <si>
    <t>LIEU 1</t>
  </si>
  <si>
    <t>DATE 1</t>
  </si>
  <si>
    <t>NOM TOURNOI 1</t>
  </si>
  <si>
    <t>NOM TOURNOI 2</t>
  </si>
  <si>
    <t>DATE 2</t>
  </si>
  <si>
    <t>LIEU 2</t>
  </si>
  <si>
    <t>CAT1</t>
  </si>
  <si>
    <t>CAT2</t>
  </si>
  <si>
    <t>XXX_1</t>
  </si>
  <si>
    <t>XXX_2</t>
  </si>
  <si>
    <t>XXX_3</t>
  </si>
  <si>
    <t>XXX_4</t>
  </si>
  <si>
    <t>XXX_5</t>
  </si>
  <si>
    <t>XXX_6</t>
  </si>
  <si>
    <t>XXX_7</t>
  </si>
  <si>
    <t>XXX_8</t>
  </si>
  <si>
    <t>XXX_9</t>
  </si>
  <si>
    <t>XXX_10</t>
  </si>
  <si>
    <t>XXX_11</t>
  </si>
  <si>
    <t>XXX_12</t>
  </si>
  <si>
    <t>XXX_13</t>
  </si>
  <si>
    <t>XXX_14</t>
  </si>
  <si>
    <t>XXX_15</t>
  </si>
  <si>
    <t>XXX_16</t>
  </si>
  <si>
    <t>XXX_17</t>
  </si>
  <si>
    <t>XXX_18</t>
  </si>
  <si>
    <t>XXX_19</t>
  </si>
  <si>
    <t>XXX_20</t>
  </si>
  <si>
    <t>XXX_21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</si>
  <si>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</si>
  <si>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</si>
  <si>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</si>
  <si>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</si>
  <si>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</si>
  <si>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</si>
  <si>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</si>
  <si>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</si>
  <si>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</si>
  <si>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</si>
  <si>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</si>
  <si>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</si>
  <si>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</si>
  <si>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</si>
  <si>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</si>
  <si>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</si>
  <si>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</si>
  <si>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</si>
  <si>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</si>
  <si>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</si>
  <si>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</si>
  <si>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EQUIPE1</t>
  </si>
  <si>
    <t>EQUIPE2</t>
  </si>
  <si>
    <t>EQUIPE3</t>
  </si>
  <si>
    <t>Or</t>
  </si>
  <si>
    <t>Cinq</t>
  </si>
  <si>
    <t>Sept</t>
  </si>
  <si>
    <t>NOM TOURNOI 3</t>
  </si>
  <si>
    <t>NOM TOURNOI 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</si>
</sst>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5"/>
      <name val="Calibri Light"/>
      <family val="2"/>
      <scheme val="maj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F16"/>
  <sheetViews>
    <sheetView workbookViewId="0">
      <selection activeCell="K10" sqref="K10"/>
    </sheetView>
  </sheetViews>
  <sheetFormatPr baseColWidth="10" defaultRowHeight="14.5"/>
  <cols>
    <col min="1" max="1" width="14.54296875" bestFit="1" customWidth="1"/>
  </cols>
  <sheetData>
    <row r="2" spans="1:6">
      <c r="A2" s="1" t="s">
        <v>16</v>
      </c>
      <c r="B2" s="25" t="s">
        <v>76</v>
      </c>
      <c r="C2" s="25" t="s">
        <v>0</v>
      </c>
      <c r="D2" s="25" t="s">
        <v>1</v>
      </c>
      <c r="E2" s="25" t="s">
        <v>77</v>
      </c>
      <c r="F2" s="25" t="s">
        <v>78</v>
      </c>
    </row>
    <row r="3" spans="1:6">
      <c r="A3" s="2" t="s">
        <v>2</v>
      </c>
      <c r="B3" s="2">
        <v>60</v>
      </c>
      <c r="C3" s="2">
        <v>30</v>
      </c>
      <c r="D3" s="2">
        <v>15</v>
      </c>
      <c r="E3" s="2">
        <v>7</v>
      </c>
      <c r="F3" s="2">
        <v>2</v>
      </c>
    </row>
    <row r="4" spans="1:6">
      <c r="A4" s="2" t="s">
        <v>3</v>
      </c>
      <c r="B4" s="2">
        <v>80</v>
      </c>
      <c r="C4" s="2">
        <v>45</v>
      </c>
      <c r="D4" s="2">
        <v>30</v>
      </c>
      <c r="E4" s="2">
        <v>10</v>
      </c>
      <c r="F4" s="2">
        <v>4</v>
      </c>
    </row>
    <row r="5" spans="1:6">
      <c r="A5" s="2" t="s">
        <v>4</v>
      </c>
      <c r="B5" s="2">
        <v>100</v>
      </c>
      <c r="C5" s="2">
        <v>60</v>
      </c>
      <c r="D5" s="2">
        <v>40</v>
      </c>
      <c r="E5" s="2">
        <v>20</v>
      </c>
      <c r="F5" s="2">
        <v>16</v>
      </c>
    </row>
    <row r="6" spans="1:6">
      <c r="A6" s="2" t="s">
        <v>5</v>
      </c>
      <c r="B6" s="2">
        <v>200</v>
      </c>
      <c r="C6" s="2">
        <v>120</v>
      </c>
      <c r="D6" s="2">
        <v>80</v>
      </c>
      <c r="E6" s="2">
        <v>40</v>
      </c>
      <c r="F6" s="2">
        <v>32</v>
      </c>
    </row>
    <row r="7" spans="1:6">
      <c r="A7" s="2" t="s">
        <v>6</v>
      </c>
      <c r="B7" s="2">
        <v>100</v>
      </c>
      <c r="C7" s="2">
        <v>60</v>
      </c>
      <c r="D7" s="2">
        <v>40</v>
      </c>
      <c r="E7" s="2">
        <v>20</v>
      </c>
      <c r="F7" s="2">
        <v>16</v>
      </c>
    </row>
    <row r="8" spans="1:6">
      <c r="A8" s="2" t="s">
        <v>7</v>
      </c>
      <c r="B8" s="2">
        <v>200</v>
      </c>
      <c r="C8" s="2">
        <v>120</v>
      </c>
      <c r="D8" s="2">
        <v>80</v>
      </c>
      <c r="E8" s="2">
        <v>40</v>
      </c>
      <c r="F8" s="2">
        <v>32</v>
      </c>
    </row>
    <row r="9" spans="1:6">
      <c r="A9" s="2" t="s">
        <v>8</v>
      </c>
      <c r="B9" s="2">
        <v>500</v>
      </c>
      <c r="C9" s="2">
        <v>300</v>
      </c>
      <c r="D9" s="2">
        <v>200</v>
      </c>
      <c r="E9" s="2">
        <v>100</v>
      </c>
      <c r="F9" s="2">
        <v>80</v>
      </c>
    </row>
    <row r="10" spans="1:6">
      <c r="A10" s="3" t="s">
        <v>9</v>
      </c>
      <c r="B10" s="2">
        <v>30</v>
      </c>
      <c r="C10" s="2">
        <v>15</v>
      </c>
      <c r="D10" s="2">
        <v>7.5</v>
      </c>
      <c r="E10" s="2">
        <v>3.5</v>
      </c>
      <c r="F10" s="2">
        <v>1</v>
      </c>
    </row>
    <row r="11" spans="1:6">
      <c r="A11" s="3" t="s">
        <v>10</v>
      </c>
      <c r="B11" s="2">
        <v>40</v>
      </c>
      <c r="C11" s="2">
        <v>22.5</v>
      </c>
      <c r="D11" s="2">
        <v>15</v>
      </c>
      <c r="E11" s="2">
        <v>5</v>
      </c>
      <c r="F11" s="2">
        <v>2</v>
      </c>
    </row>
    <row r="12" spans="1:6">
      <c r="A12" s="3" t="s">
        <v>11</v>
      </c>
      <c r="B12" s="2">
        <v>50</v>
      </c>
      <c r="C12" s="2">
        <v>30</v>
      </c>
      <c r="D12" s="2">
        <v>20</v>
      </c>
      <c r="E12" s="2">
        <v>10</v>
      </c>
      <c r="F12" s="2">
        <v>8</v>
      </c>
    </row>
    <row r="13" spans="1:6">
      <c r="A13" s="3" t="s">
        <v>12</v>
      </c>
      <c r="B13" s="2">
        <v>100</v>
      </c>
      <c r="C13" s="2">
        <v>60</v>
      </c>
      <c r="D13" s="2">
        <v>40</v>
      </c>
      <c r="E13" s="2">
        <v>20</v>
      </c>
      <c r="F13" s="2">
        <v>16</v>
      </c>
    </row>
    <row r="14" spans="1:6">
      <c r="A14" s="3" t="s">
        <v>13</v>
      </c>
      <c r="B14" s="2">
        <v>50</v>
      </c>
      <c r="C14" s="2">
        <v>30</v>
      </c>
      <c r="D14" s="2">
        <v>20</v>
      </c>
      <c r="E14" s="2">
        <v>10</v>
      </c>
      <c r="F14" s="2">
        <v>8</v>
      </c>
    </row>
    <row r="15" spans="1:6">
      <c r="A15" s="3" t="s">
        <v>14</v>
      </c>
      <c r="B15" s="2">
        <v>100</v>
      </c>
      <c r="C15" s="2">
        <v>60</v>
      </c>
      <c r="D15" s="2">
        <v>40</v>
      </c>
      <c r="E15" s="2">
        <v>20</v>
      </c>
      <c r="F15" s="2">
        <v>16</v>
      </c>
    </row>
    <row r="16" spans="1:6">
      <c r="A16" s="3" t="s">
        <v>15</v>
      </c>
      <c r="B16" s="2">
        <v>250</v>
      </c>
      <c r="C16" s="2">
        <v>150</v>
      </c>
      <c r="D16" s="2">
        <v>100</v>
      </c>
      <c r="E16" s="2">
        <v>50</v>
      </c>
      <c r="F16" s="2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O27"/>
  <sheetViews>
    <sheetView tabSelected="1" topLeftCell="B1" zoomScale="70" zoomScaleNormal="70" workbookViewId="0">
      <selection activeCell="S11" sqref="S11"/>
    </sheetView>
  </sheetViews>
  <sheetFormatPr baseColWidth="10" defaultRowHeight="14.5"/>
  <cols>
    <col min="2" max="2" width="11.453125" style="4"/>
    <col min="3" max="3" width="12.453125" style="4" bestFit="1" customWidth="1"/>
    <col min="4" max="4" width="15" style="4" bestFit="1" customWidth="1"/>
    <col min="5" max="5" width="19" style="4" customWidth="1"/>
    <col min="6" max="6" width="11.453125" style="4"/>
    <col min="7" max="7" width="12.54296875" style="4" bestFit="1" customWidth="1"/>
  </cols>
  <sheetData>
    <row r="1" spans="2:15">
      <c r="B1" s="8"/>
      <c r="C1" s="9"/>
      <c r="D1" s="9"/>
      <c r="E1" s="9"/>
      <c r="F1" s="9"/>
      <c r="G1" s="10"/>
      <c r="H1" s="6" t="s">
        <v>3</v>
      </c>
      <c r="I1" s="6"/>
      <c r="J1" s="6" t="s">
        <v>3</v>
      </c>
      <c r="K1" s="6"/>
      <c r="L1" s="6" t="s">
        <v>8</v>
      </c>
      <c r="M1" s="6"/>
      <c r="N1" s="6" t="s">
        <v>5</v>
      </c>
      <c r="O1" s="6"/>
    </row>
    <row r="2" spans="2:15">
      <c r="B2" s="11"/>
      <c r="C2" s="12"/>
      <c r="D2" s="12"/>
      <c r="E2" s="12"/>
      <c r="F2" s="12"/>
      <c r="G2" s="12"/>
      <c r="H2" s="19"/>
      <c r="I2" s="19"/>
      <c r="J2" s="19"/>
      <c r="K2" s="19"/>
    </row>
    <row r="3" spans="2:15">
      <c r="B3" s="13"/>
      <c r="C3" s="14"/>
      <c r="D3" s="14"/>
      <c r="E3" s="14"/>
      <c r="F3" s="14"/>
      <c r="G3" s="15"/>
      <c r="H3" s="24" t="s">
        <v>25</v>
      </c>
      <c r="I3" s="24"/>
      <c r="J3" s="24" t="s">
        <v>26</v>
      </c>
      <c r="K3" s="24"/>
      <c r="L3" s="24" t="s">
        <v>79</v>
      </c>
      <c r="M3" s="24"/>
      <c r="N3" s="24" t="s">
        <v>80</v>
      </c>
      <c r="O3" s="24"/>
    </row>
    <row r="4" spans="2:15">
      <c r="B4" s="16"/>
      <c r="C4" s="17"/>
      <c r="D4" s="17"/>
      <c r="E4" s="17"/>
      <c r="F4" s="17"/>
      <c r="G4" s="18"/>
      <c r="H4" s="23" t="s">
        <v>24</v>
      </c>
      <c r="I4" s="23"/>
      <c r="J4" s="23" t="s">
        <v>27</v>
      </c>
      <c r="K4" s="23"/>
      <c r="L4" s="23" t="s">
        <v>24</v>
      </c>
      <c r="M4" s="23"/>
      <c r="N4" s="23" t="s">
        <v>27</v>
      </c>
      <c r="O4" s="23"/>
    </row>
    <row r="5" spans="2:15">
      <c r="B5" s="7" t="s">
        <v>17</v>
      </c>
      <c r="C5" s="7" t="s">
        <v>18</v>
      </c>
      <c r="D5" s="7" t="s">
        <v>19</v>
      </c>
      <c r="E5" s="7" t="s">
        <v>20</v>
      </c>
      <c r="F5" s="7" t="s">
        <v>21</v>
      </c>
      <c r="G5" s="7" t="s">
        <v>22</v>
      </c>
      <c r="H5" s="23" t="s">
        <v>23</v>
      </c>
      <c r="I5" s="23"/>
      <c r="J5" s="23" t="s">
        <v>28</v>
      </c>
      <c r="K5" s="23"/>
      <c r="L5" s="23" t="s">
        <v>23</v>
      </c>
      <c r="M5" s="23"/>
      <c r="N5" s="23" t="s">
        <v>28</v>
      </c>
      <c r="O5" s="23"/>
    </row>
    <row r="6" spans="2:15" ht="14.5" customHeight="1">
      <c r="B6" s="5" t="s">
        <v>29</v>
      </c>
      <c r="C6" s="22">
        <f>RANK(G6,$G$6:$G$17,0)</f>
        <v>1</v>
      </c>
      <c r="D6" s="5" t="s">
        <v>31</v>
      </c>
      <c r="E6" s="5" t="s">
        <v>52</v>
      </c>
      <c r="F6" s="5" t="s">
        <v>73</v>
      </c>
      <c r="G6" s="5">
        <f>SUM(I6,K6)</f>
        <v>80</v>
      </c>
      <c r="H6" s="20" t="s">
        <v>76</v>
      </c>
      <c r="I6" s="5">
        <f>SUMPRODUCT((type=H$1)*(couleur=H6)*(points))</f>
        <v>80</v>
      </c>
      <c r="J6" s="20"/>
      <c r="K6" s="5">
        <f>SUMPRODUCT((type=J$1)*(couleur=J6)*(points))</f>
        <v>0</v>
      </c>
      <c r="L6" s="20"/>
      <c r="M6" s="5">
        <f>SUMPRODUCT((type=L$1)*(couleur=L6)*(points))</f>
        <v>0</v>
      </c>
      <c r="N6" s="20"/>
      <c r="O6" s="5">
        <f>SUMPRODUCT((type=N$1)*(couleur=N6)*(points))</f>
        <v>0</v>
      </c>
    </row>
    <row r="7" spans="2:15">
      <c r="B7" s="5" t="s">
        <v>29</v>
      </c>
      <c r="C7" s="22">
        <f t="shared" ref="C7:C17" si="0">RANK(G7,$G$6:$G$17,0)</f>
        <v>4</v>
      </c>
      <c r="D7" s="5" t="s">
        <v>32</v>
      </c>
      <c r="E7" s="5" t="s">
        <v>53</v>
      </c>
      <c r="F7" s="5" t="s">
        <v>74</v>
      </c>
      <c r="G7" s="5">
        <f t="shared" ref="G7:G27" si="1">SUM(I7,K7)</f>
        <v>0</v>
      </c>
      <c r="H7" s="20"/>
      <c r="I7" s="5">
        <f>SUMPRODUCT((type=H$1)*(couleur=H7)*(points))</f>
        <v>0</v>
      </c>
      <c r="J7" s="20"/>
      <c r="K7" s="5">
        <f>SUMPRODUCT((type=J$1)*(couleur=J7)*(points))</f>
        <v>0</v>
      </c>
      <c r="L7" s="20"/>
      <c r="M7" s="5">
        <f>SUMPRODUCT((type=L$1)*(couleur=L7)*(points))</f>
        <v>0</v>
      </c>
      <c r="N7" s="20"/>
      <c r="O7" s="5">
        <f>SUMPRODUCT((type=N$1)*(couleur=N7)*(points))</f>
        <v>0</v>
      </c>
    </row>
    <row r="8" spans="2:15">
      <c r="B8" s="5" t="s">
        <v>29</v>
      </c>
      <c r="C8" s="22">
        <f t="shared" si="0"/>
        <v>4</v>
      </c>
      <c r="D8" s="5" t="s">
        <v>33</v>
      </c>
      <c r="E8" s="5" t="s">
        <v>54</v>
      </c>
      <c r="F8" s="5" t="s">
        <v>75</v>
      </c>
      <c r="G8" s="5">
        <f t="shared" si="1"/>
        <v>0</v>
      </c>
      <c r="H8" s="20"/>
      <c r="I8" s="5">
        <f>SUMPRODUCT((type=H$1)*(couleur=H8)*(points))</f>
        <v>0</v>
      </c>
      <c r="J8" s="20"/>
      <c r="K8" s="5">
        <f>SUMPRODUCT((type=J$1)*(couleur=J8)*(points))</f>
        <v>0</v>
      </c>
      <c r="L8" s="20"/>
      <c r="M8" s="5">
        <f>SUMPRODUCT((type=L$1)*(couleur=L8)*(points))</f>
        <v>0</v>
      </c>
      <c r="N8" s="20"/>
      <c r="O8" s="5">
        <f>SUMPRODUCT((type=N$1)*(couleur=N8)*(points))</f>
        <v>0</v>
      </c>
    </row>
    <row r="9" spans="2:15">
      <c r="B9" s="5" t="s">
        <v>29</v>
      </c>
      <c r="C9" s="22">
        <f t="shared" si="0"/>
        <v>3</v>
      </c>
      <c r="D9" s="5" t="s">
        <v>34</v>
      </c>
      <c r="E9" s="5" t="s">
        <v>55</v>
      </c>
      <c r="F9" s="5" t="s">
        <v>75</v>
      </c>
      <c r="G9" s="5">
        <f t="shared" si="1"/>
        <v>30</v>
      </c>
      <c r="H9" s="20" t="s">
        <v>1</v>
      </c>
      <c r="I9" s="5">
        <f>SUMPRODUCT((type=H$1)*(couleur=H9)*(points))</f>
        <v>30</v>
      </c>
      <c r="J9" s="20"/>
      <c r="K9" s="5">
        <f>SUMPRODUCT((type=J$1)*(couleur=J9)*(points))</f>
        <v>0</v>
      </c>
      <c r="L9" s="20" t="s">
        <v>1</v>
      </c>
      <c r="M9" s="5">
        <f>SUMPRODUCT((type=L$1)*(couleur=L9)*(points))</f>
        <v>200</v>
      </c>
      <c r="N9" s="20" t="s">
        <v>1</v>
      </c>
      <c r="O9" s="5">
        <f>SUMPRODUCT((type=N$1)*(couleur=N9)*(points))</f>
        <v>80</v>
      </c>
    </row>
    <row r="10" spans="2:15">
      <c r="B10" s="5" t="s">
        <v>29</v>
      </c>
      <c r="C10" s="22">
        <f t="shared" si="0"/>
        <v>4</v>
      </c>
      <c r="D10" s="5" t="s">
        <v>35</v>
      </c>
      <c r="E10" s="5" t="s">
        <v>56</v>
      </c>
      <c r="F10" s="5" t="s">
        <v>74</v>
      </c>
      <c r="G10" s="5">
        <f t="shared" si="1"/>
        <v>0</v>
      </c>
      <c r="H10" s="20"/>
      <c r="I10" s="5">
        <f>SUMPRODUCT((type=H$1)*(couleur=H10)*(points))</f>
        <v>0</v>
      </c>
      <c r="J10" s="20"/>
      <c r="K10" s="5">
        <f>SUMPRODUCT((type=J$1)*(couleur=J10)*(points))</f>
        <v>0</v>
      </c>
      <c r="L10" s="20"/>
      <c r="M10" s="5">
        <f>SUMPRODUCT((type=L$1)*(couleur=L10)*(points))</f>
        <v>0</v>
      </c>
      <c r="N10" s="20"/>
      <c r="O10" s="5">
        <f>SUMPRODUCT((type=N$1)*(couleur=N10)*(points))</f>
        <v>0</v>
      </c>
    </row>
    <row r="11" spans="2:15">
      <c r="B11" s="5" t="s">
        <v>29</v>
      </c>
      <c r="C11" s="22">
        <f t="shared" si="0"/>
        <v>4</v>
      </c>
      <c r="D11" s="5" t="s">
        <v>36</v>
      </c>
      <c r="E11" s="5" t="s">
        <v>57</v>
      </c>
      <c r="F11" s="5" t="s">
        <v>74</v>
      </c>
      <c r="G11" s="5">
        <f t="shared" si="1"/>
        <v>0</v>
      </c>
      <c r="H11" s="20"/>
      <c r="I11" s="5">
        <f>SUMPRODUCT((type=H$1)*(couleur=H11)*(points))</f>
        <v>0</v>
      </c>
      <c r="J11" s="20"/>
      <c r="K11" s="5">
        <f>SUMPRODUCT((type=J$1)*(couleur=J11)*(points))</f>
        <v>0</v>
      </c>
      <c r="L11" s="20"/>
      <c r="M11" s="5">
        <f>SUMPRODUCT((type=L$1)*(couleur=L11)*(points))</f>
        <v>0</v>
      </c>
      <c r="N11" s="20"/>
      <c r="O11" s="5">
        <f>SUMPRODUCT((type=N$1)*(couleur=N11)*(points))</f>
        <v>0</v>
      </c>
    </row>
    <row r="12" spans="2:15">
      <c r="B12" s="5" t="s">
        <v>29</v>
      </c>
      <c r="C12" s="22">
        <f t="shared" si="0"/>
        <v>4</v>
      </c>
      <c r="D12" s="5" t="s">
        <v>37</v>
      </c>
      <c r="E12" s="5" t="s">
        <v>58</v>
      </c>
      <c r="F12" s="5" t="s">
        <v>74</v>
      </c>
      <c r="G12" s="5">
        <f t="shared" si="1"/>
        <v>0</v>
      </c>
      <c r="H12" s="20"/>
      <c r="I12" s="5">
        <f>SUMPRODUCT((type=H$1)*(couleur=H12)*(points))</f>
        <v>0</v>
      </c>
      <c r="J12" s="20"/>
      <c r="K12" s="5">
        <f>SUMPRODUCT((type=J$1)*(couleur=J12)*(points))</f>
        <v>0</v>
      </c>
      <c r="L12" s="20"/>
      <c r="M12" s="5">
        <f>SUMPRODUCT((type=L$1)*(couleur=L12)*(points))</f>
        <v>0</v>
      </c>
      <c r="N12" s="20"/>
      <c r="O12" s="5">
        <f>SUMPRODUCT((type=N$1)*(couleur=N12)*(points))</f>
        <v>0</v>
      </c>
    </row>
    <row r="13" spans="2:15">
      <c r="B13" s="5" t="s">
        <v>29</v>
      </c>
      <c r="C13" s="22">
        <f t="shared" si="0"/>
        <v>4</v>
      </c>
      <c r="D13" s="5" t="s">
        <v>38</v>
      </c>
      <c r="E13" s="5" t="s">
        <v>59</v>
      </c>
      <c r="F13" s="5" t="s">
        <v>75</v>
      </c>
      <c r="G13" s="5">
        <f t="shared" si="1"/>
        <v>0</v>
      </c>
      <c r="H13" s="20"/>
      <c r="I13" s="5">
        <f>SUMPRODUCT((type=H$1)*(couleur=H13)*(points))</f>
        <v>0</v>
      </c>
      <c r="J13" s="20"/>
      <c r="K13" s="5">
        <f>SUMPRODUCT((type=J$1)*(couleur=J13)*(points))</f>
        <v>0</v>
      </c>
      <c r="L13" s="20"/>
      <c r="M13" s="5">
        <f>SUMPRODUCT((type=L$1)*(couleur=L13)*(points))</f>
        <v>0</v>
      </c>
      <c r="N13" s="20"/>
      <c r="O13" s="5">
        <f>SUMPRODUCT((type=N$1)*(couleur=N13)*(points))</f>
        <v>0</v>
      </c>
    </row>
    <row r="14" spans="2:15">
      <c r="B14" s="5" t="s">
        <v>29</v>
      </c>
      <c r="C14" s="22">
        <f t="shared" si="0"/>
        <v>2</v>
      </c>
      <c r="D14" s="5" t="s">
        <v>39</v>
      </c>
      <c r="E14" s="5" t="s">
        <v>60</v>
      </c>
      <c r="F14" s="5" t="s">
        <v>73</v>
      </c>
      <c r="G14" s="5">
        <f t="shared" si="1"/>
        <v>45</v>
      </c>
      <c r="H14" s="20"/>
      <c r="I14" s="5">
        <f>SUMPRODUCT((type=H$1)*(couleur=H14)*(points))</f>
        <v>0</v>
      </c>
      <c r="J14" s="20" t="s">
        <v>0</v>
      </c>
      <c r="K14" s="5">
        <f>SUMPRODUCT((type=J$1)*(couleur=J14)*(points))</f>
        <v>45</v>
      </c>
      <c r="L14" s="20"/>
      <c r="M14" s="5">
        <f>SUMPRODUCT((type=L$1)*(couleur=L14)*(points))</f>
        <v>0</v>
      </c>
      <c r="N14" s="20"/>
      <c r="O14" s="5">
        <f>SUMPRODUCT((type=N$1)*(couleur=N14)*(points))</f>
        <v>0</v>
      </c>
    </row>
    <row r="15" spans="2:15">
      <c r="B15" s="5" t="s">
        <v>29</v>
      </c>
      <c r="C15" s="22">
        <f t="shared" si="0"/>
        <v>4</v>
      </c>
      <c r="D15" s="5" t="s">
        <v>40</v>
      </c>
      <c r="E15" s="5" t="s">
        <v>61</v>
      </c>
      <c r="F15" s="5" t="s">
        <v>75</v>
      </c>
      <c r="G15" s="5">
        <f t="shared" si="1"/>
        <v>0</v>
      </c>
      <c r="H15" s="20"/>
      <c r="I15" s="5">
        <f>SUMPRODUCT((type=H$1)*(couleur=H15)*(points))</f>
        <v>0</v>
      </c>
      <c r="J15" s="20"/>
      <c r="K15" s="5">
        <f>SUMPRODUCT((type=J$1)*(couleur=J15)*(points))</f>
        <v>0</v>
      </c>
      <c r="L15" s="20"/>
      <c r="M15" s="5">
        <f>SUMPRODUCT((type=L$1)*(couleur=L15)*(points))</f>
        <v>0</v>
      </c>
      <c r="N15" s="20"/>
      <c r="O15" s="5">
        <f>SUMPRODUCT((type=N$1)*(couleur=N15)*(points))</f>
        <v>0</v>
      </c>
    </row>
    <row r="16" spans="2:15">
      <c r="B16" s="5" t="s">
        <v>29</v>
      </c>
      <c r="C16" s="22">
        <f t="shared" si="0"/>
        <v>4</v>
      </c>
      <c r="D16" s="5" t="s">
        <v>41</v>
      </c>
      <c r="E16" s="5" t="s">
        <v>62</v>
      </c>
      <c r="F16" s="5" t="s">
        <v>74</v>
      </c>
      <c r="G16" s="5">
        <f t="shared" si="1"/>
        <v>0</v>
      </c>
      <c r="H16" s="20"/>
      <c r="I16" s="5">
        <f>SUMPRODUCT((type=H$1)*(couleur=H16)*(points))</f>
        <v>0</v>
      </c>
      <c r="J16" s="20"/>
      <c r="K16" s="5">
        <f>SUMPRODUCT((type=J$1)*(couleur=J16)*(points))</f>
        <v>0</v>
      </c>
      <c r="L16" s="20"/>
      <c r="M16" s="5">
        <f>SUMPRODUCT((type=L$1)*(couleur=L16)*(points))</f>
        <v>0</v>
      </c>
      <c r="N16" s="20"/>
      <c r="O16" s="5">
        <f>SUMPRODUCT((type=N$1)*(couleur=N16)*(points))</f>
        <v>0</v>
      </c>
    </row>
    <row r="17" spans="2:15">
      <c r="B17" s="5" t="s">
        <v>29</v>
      </c>
      <c r="C17" s="22">
        <f t="shared" si="0"/>
        <v>4</v>
      </c>
      <c r="D17" s="5" t="s">
        <v>42</v>
      </c>
      <c r="E17" s="5" t="s">
        <v>63</v>
      </c>
      <c r="F17" s="5" t="s">
        <v>73</v>
      </c>
      <c r="G17" s="5">
        <f t="shared" si="1"/>
        <v>0</v>
      </c>
      <c r="H17" s="20"/>
      <c r="I17" s="5">
        <f>SUMPRODUCT((type=H$1)*(couleur=H17)*(points))</f>
        <v>0</v>
      </c>
      <c r="J17" s="20"/>
      <c r="K17" s="5">
        <f>SUMPRODUCT((type=J$1)*(couleur=J17)*(points))</f>
        <v>0</v>
      </c>
      <c r="L17" s="20"/>
      <c r="M17" s="5">
        <f>SUMPRODUCT((type=L$1)*(couleur=L17)*(points))</f>
        <v>0</v>
      </c>
      <c r="N17" s="20"/>
      <c r="O17" s="5">
        <f>SUMPRODUCT((type=N$1)*(couleur=N17)*(points))</f>
        <v>0</v>
      </c>
    </row>
    <row r="18" spans="2:15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2:15">
      <c r="B19" s="5" t="s">
        <v>30</v>
      </c>
      <c r="C19" s="5">
        <f>RANK(G19,$G$19:$G$27,0)</f>
        <v>2</v>
      </c>
      <c r="D19" s="5" t="s">
        <v>43</v>
      </c>
      <c r="E19" s="5" t="s">
        <v>64</v>
      </c>
      <c r="F19" s="5" t="s">
        <v>75</v>
      </c>
      <c r="G19" s="5">
        <f t="shared" si="1"/>
        <v>0</v>
      </c>
      <c r="H19" s="20"/>
      <c r="I19" s="5">
        <f>SUMPRODUCT((type=H$1)*(couleur=H19)*(points))</f>
        <v>0</v>
      </c>
      <c r="J19" s="20"/>
      <c r="K19" s="5">
        <f>SUMPRODUCT((type=J$1)*(couleur=J19)*(points))</f>
        <v>0</v>
      </c>
      <c r="L19" s="20"/>
      <c r="M19" s="5">
        <f>SUMPRODUCT((type=L$1)*(couleur=L19)*(points))</f>
        <v>0</v>
      </c>
      <c r="N19" s="20"/>
      <c r="O19" s="5">
        <f>SUMPRODUCT((type=N$1)*(couleur=N19)*(points))</f>
        <v>0</v>
      </c>
    </row>
    <row r="20" spans="2:15">
      <c r="B20" s="5" t="s">
        <v>30</v>
      </c>
      <c r="C20" s="5">
        <f t="shared" ref="C20:C27" si="2">RANK(G20,$G$19:$G$27,0)</f>
        <v>2</v>
      </c>
      <c r="D20" s="5" t="s">
        <v>44</v>
      </c>
      <c r="E20" s="5" t="s">
        <v>65</v>
      </c>
      <c r="F20" s="5" t="s">
        <v>75</v>
      </c>
      <c r="G20" s="5">
        <f t="shared" si="1"/>
        <v>0</v>
      </c>
      <c r="H20" s="20"/>
      <c r="I20" s="5">
        <f>SUMPRODUCT((type=H$1)*(couleur=H20)*(points))</f>
        <v>0</v>
      </c>
      <c r="J20" s="20"/>
      <c r="K20" s="5">
        <f>SUMPRODUCT((type=J$1)*(couleur=J20)*(points))</f>
        <v>0</v>
      </c>
      <c r="L20" s="20"/>
      <c r="M20" s="5">
        <f>SUMPRODUCT((type=L$1)*(couleur=L20)*(points))</f>
        <v>0</v>
      </c>
      <c r="N20" s="20"/>
      <c r="O20" s="5">
        <f>SUMPRODUCT((type=N$1)*(couleur=N20)*(points))</f>
        <v>0</v>
      </c>
    </row>
    <row r="21" spans="2:15">
      <c r="B21" s="5" t="s">
        <v>30</v>
      </c>
      <c r="C21" s="5">
        <f t="shared" si="2"/>
        <v>2</v>
      </c>
      <c r="D21" s="5" t="s">
        <v>45</v>
      </c>
      <c r="E21" s="5" t="s">
        <v>66</v>
      </c>
      <c r="F21" s="5" t="s">
        <v>73</v>
      </c>
      <c r="G21" s="5">
        <f t="shared" si="1"/>
        <v>0</v>
      </c>
      <c r="H21" s="20"/>
      <c r="I21" s="5">
        <f>SUMPRODUCT((type=H$1)*(couleur=H21)*(points))</f>
        <v>0</v>
      </c>
      <c r="J21" s="20"/>
      <c r="K21" s="5">
        <f>SUMPRODUCT((type=J$1)*(couleur=J21)*(points))</f>
        <v>0</v>
      </c>
      <c r="L21" s="20"/>
      <c r="M21" s="5">
        <f>SUMPRODUCT((type=L$1)*(couleur=L21)*(points))</f>
        <v>0</v>
      </c>
      <c r="N21" s="20"/>
      <c r="O21" s="5">
        <f>SUMPRODUCT((type=N$1)*(couleur=N21)*(points))</f>
        <v>0</v>
      </c>
    </row>
    <row r="22" spans="2:15">
      <c r="B22" s="5" t="s">
        <v>30</v>
      </c>
      <c r="C22" s="5">
        <f t="shared" si="2"/>
        <v>2</v>
      </c>
      <c r="D22" s="5" t="s">
        <v>46</v>
      </c>
      <c r="E22" s="5" t="s">
        <v>67</v>
      </c>
      <c r="F22" s="5" t="s">
        <v>73</v>
      </c>
      <c r="G22" s="5">
        <f t="shared" si="1"/>
        <v>0</v>
      </c>
      <c r="H22" s="20"/>
      <c r="I22" s="5">
        <f>SUMPRODUCT((type=H$1)*(couleur=H22)*(points))</f>
        <v>0</v>
      </c>
      <c r="J22" s="20"/>
      <c r="K22" s="5">
        <f>SUMPRODUCT((type=J$1)*(couleur=J22)*(points))</f>
        <v>0</v>
      </c>
      <c r="L22" s="20"/>
      <c r="M22" s="5">
        <f>SUMPRODUCT((type=L$1)*(couleur=L22)*(points))</f>
        <v>0</v>
      </c>
      <c r="N22" s="20"/>
      <c r="O22" s="5">
        <f>SUMPRODUCT((type=N$1)*(couleur=N22)*(points))</f>
        <v>0</v>
      </c>
    </row>
    <row r="23" spans="2:15">
      <c r="B23" s="5" t="s">
        <v>30</v>
      </c>
      <c r="C23" s="5">
        <f t="shared" si="2"/>
        <v>1</v>
      </c>
      <c r="D23" s="5" t="s">
        <v>47</v>
      </c>
      <c r="E23" s="5" t="s">
        <v>68</v>
      </c>
      <c r="F23" s="5" t="s">
        <v>73</v>
      </c>
      <c r="G23" s="5">
        <f t="shared" si="1"/>
        <v>30</v>
      </c>
      <c r="H23" s="20" t="s">
        <v>1</v>
      </c>
      <c r="I23" s="5">
        <f>SUMPRODUCT((type=H$1)*(couleur=H23)*(points))</f>
        <v>30</v>
      </c>
      <c r="J23" s="20"/>
      <c r="K23" s="5">
        <f>SUMPRODUCT((type=J$1)*(couleur=J23)*(points))</f>
        <v>0</v>
      </c>
      <c r="L23" s="20"/>
      <c r="M23" s="5">
        <f>SUMPRODUCT((type=L$1)*(couleur=L23)*(points))</f>
        <v>0</v>
      </c>
      <c r="N23" s="20"/>
      <c r="O23" s="5">
        <f>SUMPRODUCT((type=N$1)*(couleur=N23)*(points))</f>
        <v>0</v>
      </c>
    </row>
    <row r="24" spans="2:15">
      <c r="B24" s="5" t="s">
        <v>30</v>
      </c>
      <c r="C24" s="5">
        <f t="shared" si="2"/>
        <v>2</v>
      </c>
      <c r="D24" s="5" t="s">
        <v>48</v>
      </c>
      <c r="E24" s="5" t="s">
        <v>69</v>
      </c>
      <c r="F24" s="5" t="s">
        <v>74</v>
      </c>
      <c r="G24" s="5">
        <f t="shared" si="1"/>
        <v>0</v>
      </c>
      <c r="H24" s="20"/>
      <c r="I24" s="5">
        <f>SUMPRODUCT((type=H$1)*(couleur=H24)*(points))</f>
        <v>0</v>
      </c>
      <c r="J24" s="20"/>
      <c r="K24" s="5">
        <f>SUMPRODUCT((type=J$1)*(couleur=J24)*(points))</f>
        <v>0</v>
      </c>
      <c r="L24" s="20"/>
      <c r="M24" s="5">
        <f>SUMPRODUCT((type=L$1)*(couleur=L24)*(points))</f>
        <v>0</v>
      </c>
      <c r="N24" s="20" t="s">
        <v>76</v>
      </c>
      <c r="O24" s="5">
        <f>SUMPRODUCT((type=N$1)*(couleur=N24)*(points))</f>
        <v>200</v>
      </c>
    </row>
    <row r="25" spans="2:15">
      <c r="B25" s="5" t="s">
        <v>30</v>
      </c>
      <c r="C25" s="5">
        <f t="shared" si="2"/>
        <v>2</v>
      </c>
      <c r="D25" s="5" t="s">
        <v>49</v>
      </c>
      <c r="E25" s="5" t="s">
        <v>70</v>
      </c>
      <c r="F25" s="5" t="s">
        <v>74</v>
      </c>
      <c r="G25" s="5">
        <f t="shared" si="1"/>
        <v>0</v>
      </c>
      <c r="H25" s="20"/>
      <c r="I25" s="5">
        <f>SUMPRODUCT((type=H$1)*(couleur=H25)*(points))</f>
        <v>0</v>
      </c>
      <c r="J25" s="20"/>
      <c r="K25" s="5">
        <f>SUMPRODUCT((type=J$1)*(couleur=J25)*(points))</f>
        <v>0</v>
      </c>
      <c r="L25" s="20"/>
      <c r="M25" s="5">
        <f>SUMPRODUCT((type=L$1)*(couleur=L25)*(points))</f>
        <v>0</v>
      </c>
      <c r="N25" s="20"/>
      <c r="O25" s="5">
        <f>SUMPRODUCT((type=N$1)*(couleur=N25)*(points))</f>
        <v>0</v>
      </c>
    </row>
    <row r="26" spans="2:15">
      <c r="B26" s="5" t="s">
        <v>30</v>
      </c>
      <c r="C26" s="5">
        <f t="shared" si="2"/>
        <v>2</v>
      </c>
      <c r="D26" s="5" t="s">
        <v>50</v>
      </c>
      <c r="E26" s="5" t="s">
        <v>71</v>
      </c>
      <c r="F26" s="5" t="s">
        <v>74</v>
      </c>
      <c r="G26" s="5">
        <f t="shared" si="1"/>
        <v>0</v>
      </c>
      <c r="H26" s="20"/>
      <c r="I26" s="5">
        <f>SUMPRODUCT((type=H$1)*(couleur=H26)*(points))</f>
        <v>0</v>
      </c>
      <c r="J26" s="20"/>
      <c r="K26" s="5">
        <f>SUMPRODUCT((type=J$1)*(couleur=J26)*(points))</f>
        <v>0</v>
      </c>
      <c r="L26" s="20"/>
      <c r="M26" s="5">
        <f>SUMPRODUCT((type=L$1)*(couleur=L26)*(points))</f>
        <v>0</v>
      </c>
      <c r="N26" s="20"/>
      <c r="O26" s="5">
        <f>SUMPRODUCT((type=N$1)*(couleur=N26)*(points))</f>
        <v>0</v>
      </c>
    </row>
    <row r="27" spans="2:15">
      <c r="B27" s="5" t="s">
        <v>30</v>
      </c>
      <c r="C27" s="5">
        <f t="shared" si="2"/>
        <v>2</v>
      </c>
      <c r="D27" s="5" t="s">
        <v>51</v>
      </c>
      <c r="E27" s="5" t="s">
        <v>72</v>
      </c>
      <c r="F27" s="5" t="s">
        <v>73</v>
      </c>
      <c r="G27" s="5">
        <f t="shared" si="1"/>
        <v>0</v>
      </c>
      <c r="H27" s="20"/>
      <c r="I27" s="5">
        <f>SUMPRODUCT((type=H$1)*(couleur=H27)*(points))</f>
        <v>0</v>
      </c>
      <c r="J27" s="20"/>
      <c r="K27" s="5">
        <f>SUMPRODUCT((type=J$1)*(couleur=J27)*(points))</f>
        <v>0</v>
      </c>
      <c r="L27" s="20"/>
      <c r="M27" s="5">
        <f>SUMPRODUCT((type=L$1)*(couleur=L27)*(points))</f>
        <v>0</v>
      </c>
      <c r="N27" s="20"/>
      <c r="O27" s="5">
        <f>SUMPRODUCT((type=N$1)*(couleur=N27)*(points))</f>
        <v>0</v>
      </c>
    </row>
  </sheetData>
  <mergeCells count="12">
    <mergeCell ref="H5:I5"/>
    <mergeCell ref="H4:I4"/>
    <mergeCell ref="H3:I3"/>
    <mergeCell ref="J3:K3"/>
    <mergeCell ref="J4:K4"/>
    <mergeCell ref="J5:K5"/>
    <mergeCell ref="L3:M3"/>
    <mergeCell ref="N3:O3"/>
    <mergeCell ref="L4:M4"/>
    <mergeCell ref="N4:O4"/>
    <mergeCell ref="L5:M5"/>
    <mergeCell ref="N5:O5"/>
  </mergeCells>
  <phoneticPr fontId="4" type="noConversion"/>
  <dataValidations count="2">
    <dataValidation type="list" allowBlank="1" showInputMessage="1" showErrorMessage="1" sqref="H6:H17 H19:H27 J6:J17 J19:J27 L6:L17 L19:L27 N6:N17 N19:N27">
      <formula1>"Or,Argent,Bronze,Cinq,Sept,"</formula1>
    </dataValidation>
    <dataValidation type="list" allowBlank="1" showInputMessage="1" showErrorMessage="1" sqref="H1 J1 L1 N1">
      <formula1>type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D68FA0-3B4D-446D-A237-20A87529F410}">
          <x14:formula1>
            <xm:f>POINTS!$A$2:$A$16</xm:f>
          </x14:formula1>
          <xm:sqref>H1:K1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POINTS</vt:lpstr>
      <vt:lpstr>TOURNOIS</vt:lpstr>
      <vt:lpstr>couleur</vt:lpstr>
      <vt:lpstr>points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tulipe</cp:lastModifiedBy>
  <dcterms:created xsi:type="dcterms:W3CDTF">2021-12-13T10:02:28Z</dcterms:created>
  <dcterms:modified xsi:type="dcterms:W3CDTF">2021-12-13T11:51:36Z</dcterms:modified>
</cp:coreProperties>
</file>