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showSheetTabs="0" xWindow="360" yWindow="30" windowWidth="19420" windowHeight="9990"/>
  </bookViews>
  <sheets>
    <sheet name="Feuil1" sheetId="1" r:id="rId1"/>
    <sheet name="Feuil2" sheetId="2" r:id="rId2"/>
    <sheet name="Feuil3" sheetId="3" r:id="rId3"/>
  </sheets>
  <calcPr calcId="124519" concurrentCalc="0"/>
</workbook>
</file>

<file path=xl/calcChain.xml><?xml version="1.0" encoding="utf-8"?>
<calcChain xmlns="http://schemas.openxmlformats.org/spreadsheetml/2006/main">
  <c r="W14" i="1" a="1"/>
  <c r="W14"/>
  <c r="W15" a="1"/>
  <c r="W15"/>
  <c r="W16" a="1"/>
  <c r="W16"/>
  <c r="W17" a="1"/>
  <c r="W17"/>
  <c r="W18" a="1"/>
  <c r="W18"/>
  <c r="W19" a="1"/>
  <c r="W19"/>
  <c r="W20" a="1"/>
  <c r="W20"/>
  <c r="W21" a="1"/>
  <c r="W21"/>
  <c r="V14" a="1"/>
  <c r="V14"/>
  <c r="V15" a="1"/>
  <c r="V15"/>
  <c r="V16" a="1"/>
  <c r="V16"/>
  <c r="V17" a="1"/>
  <c r="V17"/>
  <c r="V18" a="1"/>
  <c r="V18"/>
  <c r="V19" a="1"/>
  <c r="V19"/>
  <c r="V20" a="1"/>
  <c r="V20"/>
  <c r="K4"/>
  <c r="K5"/>
  <c r="K6"/>
  <c r="K7"/>
  <c r="K8"/>
  <c r="K9"/>
  <c r="K10"/>
  <c r="K11"/>
  <c r="K12"/>
  <c r="K13"/>
  <c r="K14"/>
  <c r="K15"/>
  <c r="K16"/>
  <c r="K17"/>
  <c r="K3"/>
  <c r="V21" l="1" a="1"/>
  <c r="V21"/>
</calcChain>
</file>

<file path=xl/sharedStrings.xml><?xml version="1.0" encoding="utf-8"?>
<sst xmlns="http://schemas.openxmlformats.org/spreadsheetml/2006/main" count="118" uniqueCount="58">
  <si>
    <t>prof</t>
  </si>
  <si>
    <t>matiere</t>
  </si>
  <si>
    <t>arabe</t>
  </si>
  <si>
    <t>maths</t>
  </si>
  <si>
    <t>science</t>
  </si>
  <si>
    <t>physique</t>
  </si>
  <si>
    <t>h g</t>
  </si>
  <si>
    <t>sport</t>
  </si>
  <si>
    <t>dessin</t>
  </si>
  <si>
    <t>informatique</t>
  </si>
  <si>
    <t>8--9</t>
  </si>
  <si>
    <t>9--10</t>
  </si>
  <si>
    <t>10--11</t>
  </si>
  <si>
    <t>11--12</t>
  </si>
  <si>
    <t>1--2</t>
  </si>
  <si>
    <t>2--3</t>
  </si>
  <si>
    <t>3--4</t>
  </si>
  <si>
    <t>4M1</t>
  </si>
  <si>
    <t>4M2</t>
  </si>
  <si>
    <t>1M3</t>
  </si>
  <si>
    <t>1M2</t>
  </si>
  <si>
    <t>2M1</t>
  </si>
  <si>
    <t>2M3</t>
  </si>
  <si>
    <t>3M1</t>
  </si>
  <si>
    <t>1M1</t>
  </si>
  <si>
    <t>1M4</t>
  </si>
  <si>
    <t>3M2</t>
  </si>
  <si>
    <t>2M2</t>
  </si>
  <si>
    <t>2M4</t>
  </si>
  <si>
    <t>4M3</t>
  </si>
  <si>
    <t>4M4</t>
  </si>
  <si>
    <t>3M4</t>
  </si>
  <si>
    <t>Dimanche</t>
  </si>
  <si>
    <t>3M3</t>
  </si>
  <si>
    <t xml:space="preserve">Matiere </t>
  </si>
  <si>
    <t>jean</t>
  </si>
  <si>
    <t>olive</t>
  </si>
  <si>
    <t>max</t>
  </si>
  <si>
    <t>elene</t>
  </si>
  <si>
    <t>malek</t>
  </si>
  <si>
    <t>wiliam</t>
  </si>
  <si>
    <t>sara</t>
  </si>
  <si>
    <t>mery</t>
  </si>
  <si>
    <t>adan</t>
  </si>
  <si>
    <t>aliane</t>
  </si>
  <si>
    <t>milou</t>
  </si>
  <si>
    <t>zof</t>
  </si>
  <si>
    <t>sim</t>
  </si>
  <si>
    <t>jane</t>
  </si>
  <si>
    <t>kamel</t>
  </si>
  <si>
    <t>en V15 j'aurai  elene</t>
  </si>
  <si>
    <t>en V14  j'aurai max</t>
  </si>
  <si>
    <t>en V16 j'aurai mery</t>
  </si>
  <si>
    <t xml:space="preserve">prof de  la classe </t>
  </si>
  <si>
    <t>1m1</t>
  </si>
  <si>
    <t>1)NB.si(</t>
  </si>
  <si>
    <t xml:space="preserve">2)la formule qui croise les critères: nb.si(k3:k17)&gt;0 et la matiere  </t>
  </si>
  <si>
    <t xml:space="preserve">sans colonne intermediaire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</si>
</sst>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7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charset val="17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4" borderId="1" xfId="0" applyFont="1" applyFill="1" applyBorder="1"/>
    <xf numFmtId="0" fontId="1" fillId="5" borderId="1" xfId="0" applyFont="1" applyFill="1" applyBorder="1" applyAlignment="1">
      <alignment horizontal="center"/>
    </xf>
    <xf numFmtId="0" fontId="0" fillId="6" borderId="0" xfId="0" applyFill="1"/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1</xdr:row>
      <xdr:rowOff>165100</xdr:rowOff>
    </xdr:from>
    <xdr:to>
      <xdr:col>20</xdr:col>
      <xdr:colOff>806450</xdr:colOff>
      <xdr:row>4</xdr:row>
      <xdr:rowOff>101600</xdr:rowOff>
    </xdr:to>
    <xdr:cxnSp macro="">
      <xdr:nvCxnSpPr>
        <xdr:cNvPr id="73" name="Connecteur droit avec flèche 72"/>
        <xdr:cNvCxnSpPr/>
      </xdr:nvCxnSpPr>
      <xdr:spPr>
        <a:xfrm rot="10800000" flipV="1">
          <a:off x="4235450" y="457200"/>
          <a:ext cx="1638300" cy="488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196850</xdr:colOff>
      <xdr:row>1</xdr:row>
      <xdr:rowOff>177800</xdr:rowOff>
    </xdr:from>
    <xdr:to>
      <xdr:col>21</xdr:col>
      <xdr:colOff>19050</xdr:colOff>
      <xdr:row>10</xdr:row>
      <xdr:rowOff>158750</xdr:rowOff>
    </xdr:to>
    <xdr:cxnSp macro="">
      <xdr:nvCxnSpPr>
        <xdr:cNvPr id="75" name="Connecteur droit avec flèche 74"/>
        <xdr:cNvCxnSpPr/>
      </xdr:nvCxnSpPr>
      <xdr:spPr>
        <a:xfrm rot="5400000">
          <a:off x="4556125" y="688975"/>
          <a:ext cx="1638300" cy="1200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565150</xdr:colOff>
      <xdr:row>11</xdr:row>
      <xdr:rowOff>0</xdr:rowOff>
    </xdr:from>
    <xdr:to>
      <xdr:col>21</xdr:col>
      <xdr:colOff>584200</xdr:colOff>
      <xdr:row>13</xdr:row>
      <xdr:rowOff>76200</xdr:rowOff>
    </xdr:to>
    <xdr:cxnSp macro="">
      <xdr:nvCxnSpPr>
        <xdr:cNvPr id="77" name="Connecteur droit avec flèche 76"/>
        <xdr:cNvCxnSpPr/>
      </xdr:nvCxnSpPr>
      <xdr:spPr>
        <a:xfrm rot="16200000" flipH="1">
          <a:off x="6308725" y="2346325"/>
          <a:ext cx="444500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34"/>
  <sheetViews>
    <sheetView tabSelected="1" topLeftCell="A3" workbookViewId="0">
      <selection activeCell="Y18" sqref="Y18"/>
    </sheetView>
  </sheetViews>
  <sheetFormatPr baseColWidth="10" defaultRowHeight="14.5"/>
  <cols>
    <col min="1" max="1" width="3" bestFit="1" customWidth="1"/>
    <col min="2" max="2" width="6.7265625" bestFit="1" customWidth="1"/>
    <col min="3" max="3" width="12.7265625" bestFit="1" customWidth="1"/>
    <col min="4" max="4" width="4.453125" bestFit="1" customWidth="1"/>
    <col min="5" max="5" width="5.453125" bestFit="1" customWidth="1"/>
    <col min="6" max="7" width="6.453125" bestFit="1" customWidth="1"/>
    <col min="8" max="10" width="4.453125" bestFit="1" customWidth="1"/>
    <col min="11" max="11" width="1.453125" customWidth="1"/>
    <col min="12" max="12" width="5.453125" customWidth="1"/>
    <col min="13" max="13" width="9.81640625" hidden="1" customWidth="1"/>
    <col min="14" max="19" width="7" hidden="1" customWidth="1"/>
    <col min="20" max="20" width="7" customWidth="1"/>
    <col min="21" max="21" width="12.7265625" bestFit="1" customWidth="1"/>
    <col min="24" max="24" width="13.6328125" customWidth="1"/>
  </cols>
  <sheetData>
    <row r="1" spans="1:26" ht="23.25" customHeight="1" thickBot="1">
      <c r="D1" s="16" t="s">
        <v>32</v>
      </c>
      <c r="E1" s="17"/>
      <c r="F1" s="17"/>
      <c r="G1" s="17"/>
      <c r="H1" s="17"/>
      <c r="I1" s="17"/>
      <c r="J1" s="18"/>
    </row>
    <row r="2" spans="1:26">
      <c r="B2" s="1" t="s">
        <v>0</v>
      </c>
      <c r="C2" s="1" t="s">
        <v>1</v>
      </c>
      <c r="D2" s="2" t="s">
        <v>10</v>
      </c>
      <c r="E2" s="2" t="s">
        <v>11</v>
      </c>
      <c r="F2" s="2" t="s">
        <v>12</v>
      </c>
      <c r="G2" s="2" t="s">
        <v>13</v>
      </c>
      <c r="H2" s="2" t="s">
        <v>14</v>
      </c>
      <c r="I2" s="2" t="s">
        <v>15</v>
      </c>
      <c r="J2" s="2" t="s">
        <v>16</v>
      </c>
      <c r="V2" t="s">
        <v>55</v>
      </c>
    </row>
    <row r="3" spans="1:26">
      <c r="A3" s="1">
        <v>1</v>
      </c>
      <c r="B3" s="1" t="s">
        <v>35</v>
      </c>
      <c r="C3" s="1" t="s">
        <v>2</v>
      </c>
      <c r="D3" s="3" t="s">
        <v>17</v>
      </c>
      <c r="E3" s="3" t="s">
        <v>18</v>
      </c>
      <c r="F3" s="3" t="s">
        <v>19</v>
      </c>
      <c r="G3" s="3" t="s">
        <v>17</v>
      </c>
      <c r="H3" s="3" t="s">
        <v>20</v>
      </c>
      <c r="I3" s="3"/>
      <c r="J3" s="3"/>
      <c r="K3" s="20">
        <f t="shared" ref="K3:K17" si="0">COUNTIF(D3:J3,T$12)</f>
        <v>0</v>
      </c>
    </row>
    <row r="4" spans="1:26">
      <c r="A4" s="1">
        <v>2</v>
      </c>
      <c r="B4" s="1" t="s">
        <v>36</v>
      </c>
      <c r="C4" s="1" t="s">
        <v>2</v>
      </c>
      <c r="D4" s="3" t="s">
        <v>21</v>
      </c>
      <c r="E4" s="3" t="s">
        <v>22</v>
      </c>
      <c r="F4" s="3" t="s">
        <v>25</v>
      </c>
      <c r="G4" s="3" t="s">
        <v>23</v>
      </c>
      <c r="H4" s="3"/>
      <c r="I4" s="3"/>
      <c r="J4" s="3"/>
      <c r="K4" s="20">
        <f t="shared" si="0"/>
        <v>0</v>
      </c>
      <c r="O4" s="7"/>
    </row>
    <row r="5" spans="1:26">
      <c r="A5" s="1">
        <v>3</v>
      </c>
      <c r="B5" s="1" t="s">
        <v>37</v>
      </c>
      <c r="C5" s="1" t="s">
        <v>2</v>
      </c>
      <c r="D5" s="3" t="s">
        <v>23</v>
      </c>
      <c r="E5" s="3" t="s">
        <v>24</v>
      </c>
      <c r="F5" s="3" t="s">
        <v>21</v>
      </c>
      <c r="G5" s="3" t="s">
        <v>21</v>
      </c>
      <c r="H5" s="3"/>
      <c r="I5" s="3"/>
      <c r="J5" s="3"/>
      <c r="K5" s="20">
        <f t="shared" si="0"/>
        <v>1</v>
      </c>
    </row>
    <row r="6" spans="1:26">
      <c r="A6" s="1">
        <v>4</v>
      </c>
      <c r="B6" s="1" t="s">
        <v>38</v>
      </c>
      <c r="C6" s="11" t="s">
        <v>3</v>
      </c>
      <c r="D6" s="3" t="s">
        <v>24</v>
      </c>
      <c r="E6" s="3" t="s">
        <v>20</v>
      </c>
      <c r="F6" s="3" t="s">
        <v>27</v>
      </c>
      <c r="G6" s="3" t="s">
        <v>24</v>
      </c>
      <c r="H6" s="3"/>
      <c r="I6" s="3"/>
      <c r="J6" s="3"/>
      <c r="K6" s="20">
        <f t="shared" si="0"/>
        <v>2</v>
      </c>
      <c r="M6" s="5"/>
      <c r="N6" s="5"/>
      <c r="O6" s="5"/>
      <c r="P6" s="5"/>
      <c r="Q6" s="5"/>
      <c r="R6" s="5"/>
      <c r="S6" s="5"/>
      <c r="T6" s="5"/>
    </row>
    <row r="7" spans="1:26">
      <c r="A7" s="1">
        <v>5</v>
      </c>
      <c r="B7" s="1" t="s">
        <v>39</v>
      </c>
      <c r="C7" s="1" t="s">
        <v>3</v>
      </c>
      <c r="D7" s="3" t="s">
        <v>25</v>
      </c>
      <c r="E7" s="3" t="s">
        <v>23</v>
      </c>
      <c r="F7" s="3" t="s">
        <v>22</v>
      </c>
      <c r="G7" s="3" t="s">
        <v>18</v>
      </c>
      <c r="H7" s="3"/>
      <c r="I7" s="3"/>
      <c r="J7" s="3"/>
      <c r="K7" s="20">
        <f t="shared" si="0"/>
        <v>0</v>
      </c>
      <c r="M7" s="5"/>
      <c r="N7" s="6"/>
      <c r="O7" s="5"/>
      <c r="P7" s="5"/>
      <c r="Q7" s="5"/>
      <c r="R7" s="5"/>
      <c r="S7" s="5"/>
      <c r="T7" s="5"/>
    </row>
    <row r="8" spans="1:26">
      <c r="A8" s="1">
        <v>6</v>
      </c>
      <c r="B8" s="1" t="s">
        <v>40</v>
      </c>
      <c r="C8" s="1" t="s">
        <v>3</v>
      </c>
      <c r="D8" s="3" t="s">
        <v>18</v>
      </c>
      <c r="E8" s="3" t="s">
        <v>31</v>
      </c>
      <c r="F8" s="3" t="s">
        <v>28</v>
      </c>
      <c r="G8" s="3" t="s">
        <v>20</v>
      </c>
      <c r="H8" s="3"/>
      <c r="I8" s="3"/>
      <c r="J8" s="3"/>
      <c r="K8" s="20">
        <f t="shared" si="0"/>
        <v>0</v>
      </c>
      <c r="M8" s="5"/>
      <c r="N8" s="5"/>
      <c r="O8" s="5"/>
      <c r="P8" s="5"/>
      <c r="Q8" s="5"/>
      <c r="R8" s="5"/>
      <c r="S8" s="5"/>
      <c r="T8" s="5"/>
    </row>
    <row r="9" spans="1:26">
      <c r="A9" s="1">
        <v>7</v>
      </c>
      <c r="B9" s="1" t="s">
        <v>41</v>
      </c>
      <c r="C9" s="1" t="s">
        <v>4</v>
      </c>
      <c r="D9" s="3" t="s">
        <v>22</v>
      </c>
      <c r="E9" s="3" t="s">
        <v>26</v>
      </c>
      <c r="F9" s="3" t="s">
        <v>23</v>
      </c>
      <c r="G9" s="3" t="s">
        <v>26</v>
      </c>
      <c r="H9" s="3"/>
      <c r="I9" s="13"/>
      <c r="J9" s="3"/>
      <c r="K9" s="20">
        <f t="shared" si="0"/>
        <v>0</v>
      </c>
      <c r="M9" s="5"/>
      <c r="N9" s="5"/>
      <c r="O9" s="5"/>
      <c r="P9" s="5"/>
      <c r="Q9" s="5"/>
      <c r="R9" s="5"/>
      <c r="S9" s="5"/>
      <c r="T9" s="5"/>
    </row>
    <row r="10" spans="1:26">
      <c r="A10" s="1">
        <v>8</v>
      </c>
      <c r="B10" s="1" t="s">
        <v>42</v>
      </c>
      <c r="C10" s="1" t="s">
        <v>4</v>
      </c>
      <c r="D10" s="3" t="s">
        <v>20</v>
      </c>
      <c r="E10" s="3" t="s">
        <v>30</v>
      </c>
      <c r="F10" s="3" t="s">
        <v>26</v>
      </c>
      <c r="G10" s="3" t="s">
        <v>27</v>
      </c>
      <c r="H10" s="3"/>
      <c r="I10" s="3" t="s">
        <v>24</v>
      </c>
      <c r="J10" s="3"/>
      <c r="K10" s="20">
        <f t="shared" si="0"/>
        <v>1</v>
      </c>
      <c r="M10" s="5"/>
      <c r="N10" s="5"/>
      <c r="O10" s="5"/>
      <c r="P10" s="5"/>
      <c r="Q10" s="5"/>
      <c r="R10" s="5"/>
      <c r="S10" s="5"/>
      <c r="T10" s="5"/>
    </row>
    <row r="11" spans="1:26">
      <c r="A11" s="1">
        <v>9</v>
      </c>
      <c r="B11" s="1" t="s">
        <v>43</v>
      </c>
      <c r="C11" s="1" t="s">
        <v>5</v>
      </c>
      <c r="D11" s="3" t="s">
        <v>26</v>
      </c>
      <c r="E11" s="3" t="s">
        <v>19</v>
      </c>
      <c r="F11" s="3" t="s">
        <v>33</v>
      </c>
      <c r="G11" s="3" t="s">
        <v>19</v>
      </c>
      <c r="H11" s="3"/>
      <c r="I11" s="3"/>
      <c r="J11" s="3"/>
      <c r="K11" s="20">
        <f t="shared" si="0"/>
        <v>0</v>
      </c>
      <c r="M11" s="5"/>
      <c r="N11" s="5"/>
      <c r="O11" s="5"/>
      <c r="P11" s="5"/>
      <c r="Q11" s="5"/>
      <c r="R11" s="5"/>
      <c r="S11" s="5"/>
      <c r="T11" s="5"/>
      <c r="V11" t="s">
        <v>56</v>
      </c>
    </row>
    <row r="12" spans="1:26">
      <c r="A12" s="1">
        <v>10</v>
      </c>
      <c r="B12" s="1" t="s">
        <v>44</v>
      </c>
      <c r="C12" s="1" t="s">
        <v>5</v>
      </c>
      <c r="D12" s="3" t="s">
        <v>29</v>
      </c>
      <c r="E12" s="3" t="s">
        <v>27</v>
      </c>
      <c r="F12" s="3" t="s">
        <v>31</v>
      </c>
      <c r="G12" s="3" t="s">
        <v>25</v>
      </c>
      <c r="H12" s="3"/>
      <c r="I12" s="3"/>
      <c r="J12" s="3"/>
      <c r="K12" s="20">
        <f t="shared" si="0"/>
        <v>0</v>
      </c>
      <c r="Q12" s="19" t="s">
        <v>53</v>
      </c>
      <c r="R12" s="19"/>
      <c r="S12" s="19"/>
      <c r="T12" s="15" t="s">
        <v>54</v>
      </c>
    </row>
    <row r="13" spans="1:26">
      <c r="A13" s="1">
        <v>11</v>
      </c>
      <c r="B13" s="1" t="s">
        <v>45</v>
      </c>
      <c r="C13" s="1" t="s">
        <v>6</v>
      </c>
      <c r="D13" s="3" t="s">
        <v>19</v>
      </c>
      <c r="E13" s="3" t="s">
        <v>21</v>
      </c>
      <c r="F13" s="4" t="s">
        <v>18</v>
      </c>
      <c r="G13" s="3" t="s">
        <v>21</v>
      </c>
      <c r="H13" s="3"/>
      <c r="I13" s="3"/>
      <c r="J13" s="3"/>
      <c r="K13" s="20">
        <f t="shared" si="0"/>
        <v>0</v>
      </c>
      <c r="U13" s="1" t="s">
        <v>34</v>
      </c>
      <c r="V13" s="1" t="s">
        <v>0</v>
      </c>
      <c r="W13" s="22" t="s">
        <v>57</v>
      </c>
      <c r="X13" s="22"/>
    </row>
    <row r="14" spans="1:26">
      <c r="A14" s="1">
        <v>12</v>
      </c>
      <c r="B14" s="1" t="s">
        <v>46</v>
      </c>
      <c r="C14" s="1" t="s">
        <v>6</v>
      </c>
      <c r="D14" s="3" t="s">
        <v>27</v>
      </c>
      <c r="E14" s="3" t="s">
        <v>29</v>
      </c>
      <c r="F14" s="4" t="s">
        <v>29</v>
      </c>
      <c r="G14" s="3" t="s">
        <v>27</v>
      </c>
      <c r="H14" s="3"/>
      <c r="I14" s="3"/>
      <c r="J14" s="3" t="s">
        <v>24</v>
      </c>
      <c r="K14" s="20">
        <f t="shared" si="0"/>
        <v>1</v>
      </c>
      <c r="U14" s="10" t="s">
        <v>2</v>
      </c>
      <c r="V14" s="14" t="str">
        <f t="array" ref="V14">IFERROR(INDEX(B$3:B$17,SMALL(IF((K$3:K$17&gt;0)*(C$3:C$17=U14),ROW(A$3:A$17)-2,""),1)),"")</f>
        <v>max</v>
      </c>
      <c r="W14" s="21" t="str">
        <f t="array" ref="W14">IFERROR(INDEX(B$3:B$17,SMALL(IF(FREQUENCY(IF((ISNUMBER(SEARCH(T$12,D$3:J$17)*1)*(C$3:C$17=U14)),ROW(B$3:B$17)-2,""),ROW(B$3:B$17)-2)&gt;0,ROW(B$3:B$17)-2,""),1)),"")</f>
        <v>max</v>
      </c>
      <c r="Z14" t="s">
        <v>51</v>
      </c>
    </row>
    <row r="15" spans="1:26">
      <c r="A15" s="1">
        <v>13</v>
      </c>
      <c r="B15" s="1" t="s">
        <v>47</v>
      </c>
      <c r="C15" s="1" t="s">
        <v>7</v>
      </c>
      <c r="D15" s="3" t="s">
        <v>28</v>
      </c>
      <c r="E15" s="3" t="s">
        <v>25</v>
      </c>
      <c r="F15" s="4" t="s">
        <v>30</v>
      </c>
      <c r="G15" s="3"/>
      <c r="H15" s="3"/>
      <c r="I15" s="3"/>
      <c r="J15" s="3"/>
      <c r="K15" s="20">
        <f t="shared" si="0"/>
        <v>0</v>
      </c>
      <c r="U15" s="10" t="s">
        <v>3</v>
      </c>
      <c r="V15" s="14" t="str">
        <f t="array" ref="V15">IFERROR(INDEX(B$3:B$17,SMALL(IF((K$3:K$17&gt;0)*(C$3:C$17=U15),ROW(A$3:A$17)-2,""),1)),"")</f>
        <v>elene</v>
      </c>
      <c r="W15" s="21" t="str">
        <f t="array" ref="W15">IFERROR(INDEX(B$3:B$17,SMALL(IF(FREQUENCY(IF((ISNUMBER(SEARCH(T$12,D$3:J$17)*1)*(C$3:C$17=U15)),ROW(B$3:B$17)-2,""),ROW(B$3:B$17)-2)&gt;0,ROW(B$3:B$17)-2,""),1)),"")</f>
        <v>elene</v>
      </c>
      <c r="Z15" t="s">
        <v>50</v>
      </c>
    </row>
    <row r="16" spans="1:26">
      <c r="A16" s="1">
        <v>14</v>
      </c>
      <c r="B16" s="1" t="s">
        <v>48</v>
      </c>
      <c r="C16" s="1" t="s">
        <v>8</v>
      </c>
      <c r="D16" s="3" t="s">
        <v>30</v>
      </c>
      <c r="E16" s="3" t="s">
        <v>33</v>
      </c>
      <c r="F16" s="3" t="s">
        <v>24</v>
      </c>
      <c r="G16" s="3"/>
      <c r="H16" s="3"/>
      <c r="I16" s="3"/>
      <c r="J16" s="3"/>
      <c r="K16" s="20">
        <f t="shared" si="0"/>
        <v>1</v>
      </c>
      <c r="U16" s="10" t="s">
        <v>4</v>
      </c>
      <c r="V16" s="14" t="str">
        <f t="array" ref="V16">IFERROR(INDEX(B$3:B$17,SMALL(IF((K$3:K$17&gt;0)*(C$3:C$17=U16),ROW(A$3:A$17)-2,""),1)),"")</f>
        <v>mery</v>
      </c>
      <c r="W16" s="21" t="str">
        <f t="array" ref="W16">IFERROR(INDEX(B$3:B$17,SMALL(IF(FREQUENCY(IF((ISNUMBER(SEARCH(T$12,D$3:J$17)*1)*(C$3:C$17=U16)),ROW(B$3:B$17)-2,""),ROW(B$3:B$17)-2)&gt;0,ROW(B$3:B$17)-2,""),1)),"")</f>
        <v>mery</v>
      </c>
      <c r="Z16" t="s">
        <v>52</v>
      </c>
    </row>
    <row r="17" spans="1:23">
      <c r="A17" s="1">
        <v>15</v>
      </c>
      <c r="B17" s="1" t="s">
        <v>49</v>
      </c>
      <c r="C17" s="1" t="s">
        <v>9</v>
      </c>
      <c r="D17" s="3"/>
      <c r="E17" s="3" t="s">
        <v>17</v>
      </c>
      <c r="F17" s="3" t="s">
        <v>17</v>
      </c>
      <c r="G17" s="3"/>
      <c r="H17" s="3" t="s">
        <v>24</v>
      </c>
      <c r="I17" s="3"/>
      <c r="J17" s="3"/>
      <c r="K17" s="20">
        <f t="shared" si="0"/>
        <v>1</v>
      </c>
      <c r="U17" s="10" t="s">
        <v>5</v>
      </c>
      <c r="V17" s="14" t="str">
        <f t="array" ref="V17">IFERROR(INDEX(B$3:B$17,SMALL(IF((K$3:K$17&gt;0)*(C$3:C$17=U17),ROW(A$3:A$17)-2,""),1)),"")</f>
        <v/>
      </c>
      <c r="W17" s="21" t="str">
        <f t="array" ref="W17">IFERROR(INDEX(B$3:B$17,SMALL(IF(FREQUENCY(IF((ISNUMBER(SEARCH(T$12,D$3:J$17)*1)*(C$3:C$17=U17)),ROW(B$3:B$17)-2,""),ROW(B$3:B$17)-2)&gt;0,ROW(B$3:B$17)-2,""),1)),"")</f>
        <v/>
      </c>
    </row>
    <row r="18" spans="1:23">
      <c r="U18" s="10" t="s">
        <v>6</v>
      </c>
      <c r="V18" s="14" t="str">
        <f t="array" ref="V18">IFERROR(INDEX(B$3:B$17,SMALL(IF((K$3:K$17&gt;0)*(C$3:C$17=U18),ROW(A$3:A$17)-2,""),1)),"")</f>
        <v>zof</v>
      </c>
      <c r="W18" s="21" t="str">
        <f t="array" ref="W18">IFERROR(INDEX(B$3:B$17,SMALL(IF(FREQUENCY(IF((ISNUMBER(SEARCH(T$12,D$3:J$17)*1)*(C$3:C$17=U18)),ROW(B$3:B$17)-2,""),ROW(B$3:B$17)-2)&gt;0,ROW(B$3:B$17)-2,""),1)),"")</f>
        <v>zof</v>
      </c>
    </row>
    <row r="19" spans="1:23">
      <c r="U19" s="10" t="s">
        <v>7</v>
      </c>
      <c r="V19" s="14" t="str">
        <f t="array" ref="V19">IFERROR(INDEX(B$3:B$17,SMALL(IF((K$3:K$17&gt;0)*(C$3:C$17=U19),ROW(A$3:A$17)-2,""),1)),"")</f>
        <v/>
      </c>
      <c r="W19" s="21" t="str">
        <f t="array" ref="W19">IFERROR(INDEX(B$3:B$17,SMALL(IF(FREQUENCY(IF((ISNUMBER(SEARCH(T$12,D$3:J$17)*1)*(C$3:C$17=U19)),ROW(B$3:B$17)-2,""),ROW(B$3:B$17)-2)&gt;0,ROW(B$3:B$17)-2,""),1)),"")</f>
        <v/>
      </c>
    </row>
    <row r="20" spans="1:23">
      <c r="U20" s="10" t="s">
        <v>8</v>
      </c>
      <c r="V20" s="14" t="str">
        <f t="array" ref="V20">IFERROR(INDEX(B$3:B$17,SMALL(IF((K$3:K$17&gt;0)*(C$3:C$17=U20),ROW(A$3:A$17)-2,""),1)),"")</f>
        <v>jane</v>
      </c>
      <c r="W20" s="21" t="str">
        <f t="array" ref="W20">IFERROR(INDEX(B$3:B$17,SMALL(IF(FREQUENCY(IF((ISNUMBER(SEARCH(T$12,D$3:J$17)*1)*(C$3:C$17=U20)),ROW(B$3:B$17)-2,""),ROW(B$3:B$17)-2)&gt;0,ROW(B$3:B$17)-2,""),1)),"")</f>
        <v>jane</v>
      </c>
    </row>
    <row r="21" spans="1:23">
      <c r="U21" s="10" t="s">
        <v>9</v>
      </c>
      <c r="V21" s="14" t="str">
        <f t="array" ref="V21">IFERROR(INDEX(B$3:B$17,SMALL(IF((K$3:K$17&gt;0)*(C$3:C$17=U21),ROW(A$3:A$17)-2,""),1)),"")</f>
        <v>kamel</v>
      </c>
      <c r="W21" s="21" t="str">
        <f t="array" ref="W21">IFERROR(INDEX(B$3:B$17,SMALL(IF(FREQUENCY(IF((ISNUMBER(SEARCH(T$12,D$3:J$17)*1)*(C$3:C$17=U21)),ROW(B$3:B$17)-2,""),ROW(B$3:B$17)-2)&gt;0,ROW(B$3:B$17)-2,""),1)),"")</f>
        <v>kamel</v>
      </c>
    </row>
    <row r="22" spans="1:23">
      <c r="U22" s="12"/>
      <c r="V22" s="8"/>
    </row>
    <row r="23" spans="1:23">
      <c r="V23" s="8"/>
    </row>
    <row r="24" spans="1:23">
      <c r="V24" s="8"/>
    </row>
    <row r="25" spans="1:23">
      <c r="V25" s="8"/>
    </row>
    <row r="26" spans="1:23">
      <c r="V26" s="8"/>
    </row>
    <row r="27" spans="1:23">
      <c r="V27" s="8"/>
    </row>
    <row r="28" spans="1:23">
      <c r="V28" s="8"/>
    </row>
    <row r="29" spans="1:23">
      <c r="V29" s="8"/>
    </row>
    <row r="30" spans="1:23">
      <c r="V30" s="8"/>
    </row>
    <row r="31" spans="1:23">
      <c r="V31" s="8"/>
    </row>
    <row r="32" spans="1:23">
      <c r="V32" s="8"/>
    </row>
    <row r="33" spans="22:22">
      <c r="V33" s="8"/>
    </row>
    <row r="34" spans="22:22">
      <c r="V34" s="9"/>
    </row>
  </sheetData>
  <mergeCells count="2">
    <mergeCell ref="D1:J1"/>
    <mergeCell ref="Q12:S12"/>
  </mergeCells>
  <conditionalFormatting sqref="D3:D17">
    <cfRule type="duplicateValues" dxfId="1" priority="2"/>
  </conditionalFormatting>
  <conditionalFormatting sqref="E3:E17">
    <cfRule type="duplicateValues" dxfId="0" priority="1"/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MOURAD</dc:creator>
  <cp:lastModifiedBy>tulipe</cp:lastModifiedBy>
  <dcterms:created xsi:type="dcterms:W3CDTF">2016-11-24T13:23:47Z</dcterms:created>
  <dcterms:modified xsi:type="dcterms:W3CDTF">2016-11-27T13:09:42Z</dcterms:modified>
</cp:coreProperties>
</file>