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8870" windowHeight="6620" activeTab="1"/>
  </bookViews>
  <sheets>
    <sheet name="Feuil2" sheetId="2" r:id="rId1"/>
    <sheet name="Feuil1" sheetId="1" r:id="rId2"/>
  </sheets>
  <definedNames>
    <definedName name="_xlnm._FilterDatabase" localSheetId="1" hidden="1">Feuil1!$A$4:$K$95</definedName>
    <definedName name="année">Feuil1!$B$2:$K$2</definedName>
    <definedName name="Autre">Feuil1!$E$5:$E$95</definedName>
    <definedName name="Autre0">Feuil1!$J$5:$J$95</definedName>
    <definedName name="date">Feuil1!$A$5:$A$95</definedName>
    <definedName name="Domicile">Feuil1!$D$5:$D$95</definedName>
    <definedName name="Domicile0">Feuil1!$I$5:$I$95</definedName>
    <definedName name="Ensemble">Feuil1!$F$5:$F$95</definedName>
    <definedName name="Ensemble0">Feuil1!$K$5:$K$95</definedName>
    <definedName name="Etablissement_pour_personnes_âgées">Feuil1!$C$5:$C$95</definedName>
    <definedName name="Etablissement_pour_personnes_âgées0">Feuil1!$H$5:$H$95</definedName>
    <definedName name="Hôpital__clinique_privée">Feuil1!$B$5:$B$95</definedName>
    <definedName name="Hôpital_clinique_privée0">Feuil1!$G$5:$G$95</definedName>
    <definedName name="lieux">Feuil1!$B$4:$F$4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6" i="1"/>
  <c r="P7"/>
  <c r="P8"/>
  <c r="P9"/>
  <c r="P10"/>
  <c r="P11"/>
  <c r="P12"/>
  <c r="P13"/>
  <c r="P14"/>
  <c r="P5"/>
  <c r="P16" s="1"/>
  <c r="B3" l="1"/>
  <c r="D3"/>
  <c r="E3"/>
  <c r="F3"/>
  <c r="G3"/>
  <c r="H3"/>
  <c r="I3"/>
  <c r="J3"/>
  <c r="K3"/>
  <c r="C3"/>
</calcChain>
</file>

<file path=xl/sharedStrings.xml><?xml version="1.0" encoding="utf-8"?>
<sst xmlns="http://schemas.openxmlformats.org/spreadsheetml/2006/main" count="111" uniqueCount="105">
  <si>
    <t>01-janv.</t>
  </si>
  <si>
    <t>02-janv.</t>
  </si>
  <si>
    <t>03-janv.</t>
  </si>
  <si>
    <t>04-janv.</t>
  </si>
  <si>
    <t>05-janv.</t>
  </si>
  <si>
    <t>06-janv.</t>
  </si>
  <si>
    <t>07-janv.</t>
  </si>
  <si>
    <t>08-janv.</t>
  </si>
  <si>
    <t>09-janv.</t>
  </si>
  <si>
    <t>10-janv.</t>
  </si>
  <si>
    <t>11-janv.</t>
  </si>
  <si>
    <t>12-janv.</t>
  </si>
  <si>
    <t>13-janv.</t>
  </si>
  <si>
    <t>14-janv.</t>
  </si>
  <si>
    <t>15-janv.</t>
  </si>
  <si>
    <t>16-janv.</t>
  </si>
  <si>
    <t>17-janv.</t>
  </si>
  <si>
    <t>18-janv.</t>
  </si>
  <si>
    <t>19-janv.</t>
  </si>
  <si>
    <t>20-janv.</t>
  </si>
  <si>
    <t>21-janv.</t>
  </si>
  <si>
    <t>22-janv.</t>
  </si>
  <si>
    <t>23-janv.</t>
  </si>
  <si>
    <t>24-janv.</t>
  </si>
  <si>
    <t>25-janv.</t>
  </si>
  <si>
    <t>26-janv.</t>
  </si>
  <si>
    <t>27-janv.</t>
  </si>
  <si>
    <t>28-janv.</t>
  </si>
  <si>
    <t>29-janv.</t>
  </si>
  <si>
    <t>30-janv.</t>
  </si>
  <si>
    <t>31-janv.</t>
  </si>
  <si>
    <t>01-févr.</t>
  </si>
  <si>
    <t>02-févr.</t>
  </si>
  <si>
    <t>03-févr.</t>
  </si>
  <si>
    <t>04-févr.</t>
  </si>
  <si>
    <t>05-févr.</t>
  </si>
  <si>
    <t>06-févr.</t>
  </si>
  <si>
    <t>07-févr.</t>
  </si>
  <si>
    <t>08-févr.</t>
  </si>
  <si>
    <t>09-févr.</t>
  </si>
  <si>
    <t>10-févr.</t>
  </si>
  <si>
    <t>11-févr.</t>
  </si>
  <si>
    <t>12-févr.</t>
  </si>
  <si>
    <t>13-févr.</t>
  </si>
  <si>
    <t>14-févr.</t>
  </si>
  <si>
    <t>15-févr.</t>
  </si>
  <si>
    <t>16-févr.</t>
  </si>
  <si>
    <t>17-févr.</t>
  </si>
  <si>
    <t>18-févr.</t>
  </si>
  <si>
    <t>19-févr.</t>
  </si>
  <si>
    <t>20-févr.</t>
  </si>
  <si>
    <t>21-févr.</t>
  </si>
  <si>
    <t>22-févr.</t>
  </si>
  <si>
    <t>23-févr.</t>
  </si>
  <si>
    <t>24-févr.</t>
  </si>
  <si>
    <t>25-févr.</t>
  </si>
  <si>
    <t>26-févr.</t>
  </si>
  <si>
    <t>27-févr.</t>
  </si>
  <si>
    <t>28-févr.</t>
  </si>
  <si>
    <t>29-févr.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</si>
  <si>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</si>
  <si>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</si>
  <si>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</si>
  <si>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</si>
  <si>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</si>
  <si>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</si>
  <si>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</si>
  <si>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</si>
  <si>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</si>
  <si>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</si>
  <si>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</si>
  <si>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</si>
  <si>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</si>
  <si>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</si>
  <si>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</si>
  <si>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</si>
  <si>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</si>
  <si>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</si>
  <si>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</si>
  <si>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</si>
  <si>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</si>
  <si>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</si>
  <si>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</si>
  <si>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</si>
  <si>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</si>
  <si>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</si>
  <si>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</si>
  <si>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</si>
  <si>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</si>
  <si>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</si>
  <si>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</si>
  <si>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TOTAL</t>
  </si>
  <si>
    <t>lieu1</t>
  </si>
  <si>
    <t>lieu2</t>
  </si>
  <si>
    <t>lieu3</t>
  </si>
  <si>
    <t>lieu4</t>
  </si>
  <si>
    <t>lieu5</t>
  </si>
  <si>
    <t>Lieu1</t>
  </si>
  <si>
    <t>Lieu2</t>
  </si>
  <si>
    <t>Lieu3</t>
  </si>
  <si>
    <t>Lieu4</t>
  </si>
  <si>
    <t>Lieu5</t>
  </si>
  <si>
    <t>Date</t>
  </si>
  <si>
    <t>Années</t>
  </si>
  <si>
    <t>Totaux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</si>
</sst>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ArialM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0070C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3" fontId="1" fillId="6" borderId="5" xfId="0" applyNumberFormat="1" applyFont="1" applyFill="1" applyBorder="1" applyAlignment="1">
      <alignment horizontal="center"/>
    </xf>
    <xf numFmtId="16" fontId="1" fillId="0" borderId="3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B1048576"/>
    </sheetView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1"/>
  <sheetViews>
    <sheetView tabSelected="1" zoomScale="90" zoomScaleNormal="90" workbookViewId="0">
      <selection activeCell="O24" sqref="O24"/>
    </sheetView>
  </sheetViews>
  <sheetFormatPr baseColWidth="10" defaultRowHeight="14.5"/>
  <cols>
    <col min="15" max="15" width="14.54296875" customWidth="1"/>
    <col min="16" max="16" width="16.81640625" customWidth="1"/>
  </cols>
  <sheetData>
    <row r="1" spans="1:16" ht="15" thickBot="1"/>
    <row r="2" spans="1:16">
      <c r="A2" t="s">
        <v>103</v>
      </c>
      <c r="B2" s="15">
        <v>2021</v>
      </c>
      <c r="C2" s="16"/>
      <c r="D2" s="16"/>
      <c r="E2" s="16"/>
      <c r="F2" s="16"/>
      <c r="G2" s="15">
        <v>2020</v>
      </c>
      <c r="H2" s="16"/>
      <c r="I2" s="16"/>
      <c r="J2" s="16"/>
      <c r="K2" s="16"/>
    </row>
    <row r="3" spans="1:16">
      <c r="A3" s="1" t="s">
        <v>104</v>
      </c>
      <c r="B3" s="4">
        <f>SUBTOTAL(9,B5:B96)</f>
        <v>4477502</v>
      </c>
      <c r="C3" s="4">
        <f>SUBTOTAL(9,C5:C96)</f>
        <v>1220364</v>
      </c>
      <c r="D3" s="4">
        <f t="shared" ref="D3:K3" si="0">SUBTOTAL(9,D5:D96)</f>
        <v>2273938</v>
      </c>
      <c r="E3" s="4">
        <f t="shared" si="0"/>
        <v>697091</v>
      </c>
      <c r="F3" s="4">
        <f t="shared" si="0"/>
        <v>8668895</v>
      </c>
      <c r="G3" s="4">
        <f t="shared" si="0"/>
        <v>4019285</v>
      </c>
      <c r="H3" s="4">
        <f t="shared" si="0"/>
        <v>950956</v>
      </c>
      <c r="I3" s="4">
        <f t="shared" si="0"/>
        <v>1827762</v>
      </c>
      <c r="J3" s="4">
        <f t="shared" si="0"/>
        <v>880934</v>
      </c>
      <c r="K3" s="4">
        <f t="shared" si="0"/>
        <v>7678937</v>
      </c>
    </row>
    <row r="4" spans="1:16" s="1" customFormat="1" ht="15" thickBot="1">
      <c r="A4" s="2" t="s">
        <v>102</v>
      </c>
      <c r="B4" s="3" t="s">
        <v>92</v>
      </c>
      <c r="C4" s="3" t="s">
        <v>93</v>
      </c>
      <c r="D4" s="3" t="s">
        <v>94</v>
      </c>
      <c r="E4" s="3" t="s">
        <v>95</v>
      </c>
      <c r="F4" s="3" t="s">
        <v>96</v>
      </c>
      <c r="G4" s="3" t="s">
        <v>97</v>
      </c>
      <c r="H4" s="3" t="s">
        <v>98</v>
      </c>
      <c r="I4" s="3" t="s">
        <v>99</v>
      </c>
      <c r="J4" s="3" t="s">
        <v>100</v>
      </c>
      <c r="K4" s="3" t="s">
        <v>101</v>
      </c>
    </row>
    <row r="5" spans="1:16" s="8" customFormat="1" ht="20.25" customHeight="1">
      <c r="A5" s="5" t="s">
        <v>0</v>
      </c>
      <c r="B5" s="6">
        <v>1038</v>
      </c>
      <c r="C5" s="7">
        <v>326</v>
      </c>
      <c r="D5" s="7">
        <v>599</v>
      </c>
      <c r="E5" s="7">
        <v>177</v>
      </c>
      <c r="F5" s="7">
        <v>2140</v>
      </c>
      <c r="G5" s="6">
        <v>972</v>
      </c>
      <c r="H5" s="7">
        <v>227</v>
      </c>
      <c r="I5" s="7">
        <v>472</v>
      </c>
      <c r="J5" s="7">
        <v>229</v>
      </c>
      <c r="K5" s="7">
        <v>1900</v>
      </c>
      <c r="M5" s="18">
        <v>2021</v>
      </c>
      <c r="N5" s="18" t="s">
        <v>0</v>
      </c>
      <c r="O5" s="19" t="s">
        <v>94</v>
      </c>
      <c r="P5" s="17">
        <f ca="1">IFERROR(SUMPRODUCT((date=$N5)*(OFFSET(A$4,,MATCH($M5,année,0),,5)=$O5)*(OFFSET(date,,MATCH($M5,année,0),,5))),"")</f>
        <v>599</v>
      </c>
    </row>
    <row r="6" spans="1:16" s="8" customFormat="1">
      <c r="A6" s="5" t="s">
        <v>1</v>
      </c>
      <c r="B6" s="9">
        <v>2071</v>
      </c>
      <c r="C6" s="10">
        <v>617</v>
      </c>
      <c r="D6" s="10">
        <v>1185</v>
      </c>
      <c r="E6" s="10">
        <v>321</v>
      </c>
      <c r="F6" s="10">
        <v>4194</v>
      </c>
      <c r="G6" s="9">
        <v>1953</v>
      </c>
      <c r="H6" s="10">
        <v>463</v>
      </c>
      <c r="I6" s="10">
        <v>946</v>
      </c>
      <c r="J6" s="10">
        <v>433</v>
      </c>
      <c r="K6" s="10">
        <v>3795</v>
      </c>
      <c r="M6" s="18">
        <v>2020</v>
      </c>
      <c r="N6" s="18" t="s">
        <v>1</v>
      </c>
      <c r="O6" s="19" t="s">
        <v>92</v>
      </c>
      <c r="P6" s="17">
        <f ca="1">IFERROR(SUMPRODUCT((date=$N6)*(OFFSET(A$4,,MATCH($M6,année,0),,5)=$O6)*(OFFSET(date,,MATCH($M6,année,0),,5))),"")</f>
        <v>1953</v>
      </c>
    </row>
    <row r="7" spans="1:16" s="8" customFormat="1">
      <c r="A7" s="5" t="s">
        <v>2</v>
      </c>
      <c r="B7" s="9">
        <v>3114</v>
      </c>
      <c r="C7" s="10">
        <v>926</v>
      </c>
      <c r="D7" s="10">
        <v>1794</v>
      </c>
      <c r="E7" s="10">
        <v>509</v>
      </c>
      <c r="F7" s="10">
        <v>6343</v>
      </c>
      <c r="G7" s="9">
        <v>2949</v>
      </c>
      <c r="H7" s="10">
        <v>706</v>
      </c>
      <c r="I7" s="10">
        <v>1439</v>
      </c>
      <c r="J7" s="10">
        <v>650</v>
      </c>
      <c r="K7" s="10">
        <v>5744</v>
      </c>
      <c r="M7" s="18"/>
      <c r="N7" s="18"/>
      <c r="O7" s="19"/>
      <c r="P7" s="17" t="str">
        <f ca="1">IFERROR(SUMPRODUCT((date=$N7)*(OFFSET(A$4,,MATCH($M7,année,0),,5)=$O7)*(OFFSET(date,,MATCH($M7,année,0),,5))),"")</f>
        <v/>
      </c>
    </row>
    <row r="8" spans="1:16" s="8" customFormat="1">
      <c r="A8" s="5" t="s">
        <v>3</v>
      </c>
      <c r="B8" s="9">
        <v>4214</v>
      </c>
      <c r="C8" s="10">
        <v>1225</v>
      </c>
      <c r="D8" s="10">
        <v>2418</v>
      </c>
      <c r="E8" s="10">
        <v>681</v>
      </c>
      <c r="F8" s="10">
        <v>8538</v>
      </c>
      <c r="G8" s="9">
        <v>3907</v>
      </c>
      <c r="H8" s="10">
        <v>914</v>
      </c>
      <c r="I8" s="10">
        <v>1874</v>
      </c>
      <c r="J8" s="10">
        <v>874</v>
      </c>
      <c r="K8" s="10">
        <v>7569</v>
      </c>
      <c r="M8" s="18"/>
      <c r="N8" s="18"/>
      <c r="O8" s="19"/>
      <c r="P8" s="17" t="str">
        <f ca="1">IFERROR(SUMPRODUCT((date=$N8)*(OFFSET(A$4,,MATCH($M8,année,0),,5)=$O8)*(OFFSET(date,,MATCH($M8,année,0),,5))),"")</f>
        <v/>
      </c>
    </row>
    <row r="9" spans="1:16" s="8" customFormat="1">
      <c r="A9" s="5" t="s">
        <v>4</v>
      </c>
      <c r="B9" s="9">
        <v>5309</v>
      </c>
      <c r="C9" s="10">
        <v>1510</v>
      </c>
      <c r="D9" s="10">
        <v>3025</v>
      </c>
      <c r="E9" s="10">
        <v>868</v>
      </c>
      <c r="F9" s="10">
        <v>10712</v>
      </c>
      <c r="G9" s="9">
        <v>4831</v>
      </c>
      <c r="H9" s="10">
        <v>1127</v>
      </c>
      <c r="I9" s="10">
        <v>2289</v>
      </c>
      <c r="J9" s="10">
        <v>1056</v>
      </c>
      <c r="K9" s="10">
        <v>9303</v>
      </c>
      <c r="M9" s="18"/>
      <c r="N9" s="18"/>
      <c r="O9" s="19"/>
      <c r="P9" s="17" t="str">
        <f ca="1">IFERROR(SUMPRODUCT((date=$N9)*(OFFSET(A$4,,MATCH($M9,année,0),,5)=$O9)*(OFFSET(date,,MATCH($M9,année,0),,5))),"")</f>
        <v/>
      </c>
    </row>
    <row r="10" spans="1:16" s="8" customFormat="1">
      <c r="A10" s="5" t="s">
        <v>5</v>
      </c>
      <c r="B10" s="9">
        <v>6411</v>
      </c>
      <c r="C10" s="10">
        <v>1805</v>
      </c>
      <c r="D10" s="10">
        <v>3563</v>
      </c>
      <c r="E10" s="10">
        <v>1047</v>
      </c>
      <c r="F10" s="10">
        <v>12826</v>
      </c>
      <c r="G10" s="9">
        <v>5800</v>
      </c>
      <c r="H10" s="10">
        <v>1380</v>
      </c>
      <c r="I10" s="10">
        <v>2828</v>
      </c>
      <c r="J10" s="10">
        <v>1270</v>
      </c>
      <c r="K10" s="10">
        <v>11278</v>
      </c>
      <c r="M10" s="18"/>
      <c r="N10" s="18"/>
      <c r="O10" s="19"/>
      <c r="P10" s="17" t="str">
        <f ca="1">IFERROR(SUMPRODUCT((date=$N10)*(OFFSET(A$4,,MATCH($M10,année,0),,5)=$O10)*(OFFSET(date,,MATCH($M10,année,0),,5))),"")</f>
        <v/>
      </c>
    </row>
    <row r="11" spans="1:16" s="8" customFormat="1">
      <c r="A11" s="5" t="s">
        <v>6</v>
      </c>
      <c r="B11" s="9">
        <v>7489</v>
      </c>
      <c r="C11" s="10">
        <v>2118</v>
      </c>
      <c r="D11" s="10">
        <v>4116</v>
      </c>
      <c r="E11" s="10">
        <v>1208</v>
      </c>
      <c r="F11" s="10">
        <v>14931</v>
      </c>
      <c r="G11" s="9">
        <v>6827</v>
      </c>
      <c r="H11" s="10">
        <v>1633</v>
      </c>
      <c r="I11" s="10">
        <v>3302</v>
      </c>
      <c r="J11" s="10">
        <v>1503</v>
      </c>
      <c r="K11" s="10">
        <v>13265</v>
      </c>
      <c r="M11" s="18">
        <v>2021</v>
      </c>
      <c r="N11" s="18" t="s">
        <v>7</v>
      </c>
      <c r="O11" s="19" t="s">
        <v>96</v>
      </c>
      <c r="P11" s="17">
        <f ca="1">IFERROR(SUMPRODUCT((date=$N11)*(OFFSET(A$4,,MATCH($M11,année,0),,5)=$O11)*(OFFSET(date,,MATCH($M11,année,0),,5))),"")</f>
        <v>17083</v>
      </c>
    </row>
    <row r="12" spans="1:16" s="8" customFormat="1">
      <c r="A12" s="5" t="s">
        <v>7</v>
      </c>
      <c r="B12" s="9">
        <v>8546</v>
      </c>
      <c r="C12" s="10">
        <v>2411</v>
      </c>
      <c r="D12" s="10">
        <v>4741</v>
      </c>
      <c r="E12" s="10">
        <v>1385</v>
      </c>
      <c r="F12" s="10">
        <v>17083</v>
      </c>
      <c r="G12" s="9">
        <v>7858</v>
      </c>
      <c r="H12" s="10">
        <v>1873</v>
      </c>
      <c r="I12" s="10">
        <v>3771</v>
      </c>
      <c r="J12" s="10">
        <v>1702</v>
      </c>
      <c r="K12" s="10">
        <v>15204</v>
      </c>
      <c r="M12" s="18"/>
      <c r="N12" s="18"/>
      <c r="O12" s="19"/>
      <c r="P12" s="17" t="str">
        <f ca="1">IFERROR(SUMPRODUCT((date=$N12)*(OFFSET(A$4,,MATCH($M12,année,0),,5)=$O12)*(OFFSET(date,,MATCH($M12,année,0),,5))),"")</f>
        <v/>
      </c>
    </row>
    <row r="13" spans="1:16" s="8" customFormat="1">
      <c r="A13" s="5" t="s">
        <v>8</v>
      </c>
      <c r="B13" s="9">
        <v>9650</v>
      </c>
      <c r="C13" s="10">
        <v>2705</v>
      </c>
      <c r="D13" s="10">
        <v>5363</v>
      </c>
      <c r="E13" s="10">
        <v>1534</v>
      </c>
      <c r="F13" s="10">
        <v>19252</v>
      </c>
      <c r="G13" s="9">
        <v>8894</v>
      </c>
      <c r="H13" s="10">
        <v>2115</v>
      </c>
      <c r="I13" s="10">
        <v>4232</v>
      </c>
      <c r="J13" s="10">
        <v>1927</v>
      </c>
      <c r="K13" s="10">
        <v>17168</v>
      </c>
      <c r="M13" s="18"/>
      <c r="N13" s="18"/>
      <c r="O13" s="19"/>
      <c r="P13" s="17" t="str">
        <f ca="1">IFERROR(SUMPRODUCT((date=$N13)*(OFFSET(A$4,,MATCH($M13,année,0),,5)=$O13)*(OFFSET(date,,MATCH($M13,année,0),,5))),"")</f>
        <v/>
      </c>
    </row>
    <row r="14" spans="1:16" s="8" customFormat="1">
      <c r="A14" s="5" t="s">
        <v>9</v>
      </c>
      <c r="B14" s="9">
        <v>10632</v>
      </c>
      <c r="C14" s="10">
        <v>3016</v>
      </c>
      <c r="D14" s="10">
        <v>5938</v>
      </c>
      <c r="E14" s="10">
        <v>1716</v>
      </c>
      <c r="F14" s="10">
        <v>21302</v>
      </c>
      <c r="G14" s="9">
        <v>9894</v>
      </c>
      <c r="H14" s="10">
        <v>2355</v>
      </c>
      <c r="I14" s="10">
        <v>4707</v>
      </c>
      <c r="J14" s="10">
        <v>2143</v>
      </c>
      <c r="K14" s="10">
        <v>19099</v>
      </c>
      <c r="M14" s="18"/>
      <c r="N14" s="18"/>
      <c r="O14" s="19"/>
      <c r="P14" s="17" t="str">
        <f ca="1">IFERROR(SUMPRODUCT((date=$N14)*(OFFSET(A$4,,MATCH($M14,année,0),,5)=$O14)*(OFFSET(date,,MATCH($M14,année,0),,5))),"")</f>
        <v/>
      </c>
    </row>
    <row r="15" spans="1:16" s="8" customFormat="1">
      <c r="A15" s="5" t="s">
        <v>10</v>
      </c>
      <c r="B15" s="9">
        <v>11698</v>
      </c>
      <c r="C15" s="10">
        <v>3330</v>
      </c>
      <c r="D15" s="10">
        <v>6562</v>
      </c>
      <c r="E15" s="10">
        <v>1911</v>
      </c>
      <c r="F15" s="10">
        <v>23501</v>
      </c>
      <c r="G15" s="9">
        <v>10860</v>
      </c>
      <c r="H15" s="10">
        <v>2591</v>
      </c>
      <c r="I15" s="10">
        <v>5114</v>
      </c>
      <c r="J15" s="10">
        <v>2394</v>
      </c>
      <c r="K15" s="10">
        <v>20959</v>
      </c>
    </row>
    <row r="16" spans="1:16" s="8" customFormat="1" ht="18">
      <c r="A16" s="5" t="s">
        <v>11</v>
      </c>
      <c r="B16" s="9">
        <v>12776</v>
      </c>
      <c r="C16" s="10">
        <v>3623</v>
      </c>
      <c r="D16" s="10">
        <v>7179</v>
      </c>
      <c r="E16" s="10">
        <v>2088</v>
      </c>
      <c r="F16" s="10">
        <v>25666</v>
      </c>
      <c r="G16" s="9">
        <v>11787</v>
      </c>
      <c r="H16" s="10">
        <v>2829</v>
      </c>
      <c r="I16" s="10">
        <v>5521</v>
      </c>
      <c r="J16" s="10">
        <v>2606</v>
      </c>
      <c r="K16" s="10">
        <v>22743</v>
      </c>
      <c r="O16" s="11" t="s">
        <v>91</v>
      </c>
      <c r="P16" s="12">
        <f ca="1">SUM(P5:P15)</f>
        <v>19635</v>
      </c>
    </row>
    <row r="17" spans="1:11" s="8" customFormat="1">
      <c r="A17" s="5" t="s">
        <v>12</v>
      </c>
      <c r="B17" s="9">
        <v>13889</v>
      </c>
      <c r="C17" s="10">
        <v>3956</v>
      </c>
      <c r="D17" s="10">
        <v>7741</v>
      </c>
      <c r="E17" s="10">
        <v>2269</v>
      </c>
      <c r="F17" s="10">
        <v>27855</v>
      </c>
      <c r="G17" s="9">
        <v>12747</v>
      </c>
      <c r="H17" s="10">
        <v>3036</v>
      </c>
      <c r="I17" s="10">
        <v>5942</v>
      </c>
      <c r="J17" s="10">
        <v>2829</v>
      </c>
      <c r="K17" s="10">
        <v>24554</v>
      </c>
    </row>
    <row r="18" spans="1:11" s="8" customFormat="1">
      <c r="A18" s="5" t="s">
        <v>13</v>
      </c>
      <c r="B18" s="9">
        <v>15014</v>
      </c>
      <c r="C18" s="10">
        <v>4273</v>
      </c>
      <c r="D18" s="10">
        <v>8319</v>
      </c>
      <c r="E18" s="10">
        <v>2460</v>
      </c>
      <c r="F18" s="10">
        <v>30066</v>
      </c>
      <c r="G18" s="9">
        <v>13775</v>
      </c>
      <c r="H18" s="10">
        <v>3258</v>
      </c>
      <c r="I18" s="10">
        <v>6398</v>
      </c>
      <c r="J18" s="10">
        <v>3056</v>
      </c>
      <c r="K18" s="10">
        <v>26487</v>
      </c>
    </row>
    <row r="19" spans="1:11" s="8" customFormat="1">
      <c r="A19" s="5" t="s">
        <v>14</v>
      </c>
      <c r="B19" s="9">
        <v>16099</v>
      </c>
      <c r="C19" s="10">
        <v>4558</v>
      </c>
      <c r="D19" s="10">
        <v>8880</v>
      </c>
      <c r="E19" s="10">
        <v>2632</v>
      </c>
      <c r="F19" s="10">
        <v>32169</v>
      </c>
      <c r="G19" s="9">
        <v>14772</v>
      </c>
      <c r="H19" s="10">
        <v>3508</v>
      </c>
      <c r="I19" s="10">
        <v>6830</v>
      </c>
      <c r="J19" s="10">
        <v>3270</v>
      </c>
      <c r="K19" s="10">
        <v>28380</v>
      </c>
    </row>
    <row r="20" spans="1:11" s="8" customFormat="1">
      <c r="A20" s="5" t="s">
        <v>15</v>
      </c>
      <c r="B20" s="9">
        <v>17139</v>
      </c>
      <c r="C20" s="10">
        <v>4870</v>
      </c>
      <c r="D20" s="10">
        <v>9423</v>
      </c>
      <c r="E20" s="10">
        <v>2791</v>
      </c>
      <c r="F20" s="10">
        <v>34223</v>
      </c>
      <c r="G20" s="9">
        <v>15756</v>
      </c>
      <c r="H20" s="10">
        <v>3738</v>
      </c>
      <c r="I20" s="10">
        <v>7259</v>
      </c>
      <c r="J20" s="10">
        <v>3507</v>
      </c>
      <c r="K20" s="10">
        <v>30260</v>
      </c>
    </row>
    <row r="21" spans="1:11" s="8" customFormat="1">
      <c r="A21" s="13" t="s">
        <v>16</v>
      </c>
      <c r="B21" s="14">
        <v>18126</v>
      </c>
      <c r="C21" s="13">
        <v>5179</v>
      </c>
      <c r="D21" s="13">
        <v>9993</v>
      </c>
      <c r="E21" s="13">
        <v>2934</v>
      </c>
      <c r="F21" s="13">
        <v>36232</v>
      </c>
      <c r="G21" s="14">
        <v>16716</v>
      </c>
      <c r="H21" s="13">
        <v>3969</v>
      </c>
      <c r="I21" s="13">
        <v>7714</v>
      </c>
      <c r="J21" s="13">
        <v>3701</v>
      </c>
      <c r="K21" s="13">
        <v>32100</v>
      </c>
    </row>
    <row r="22" spans="1:11" s="8" customFormat="1">
      <c r="A22" s="13" t="s">
        <v>17</v>
      </c>
      <c r="B22" s="14">
        <v>19282</v>
      </c>
      <c r="C22" s="13">
        <v>5483</v>
      </c>
      <c r="D22" s="13">
        <v>10556</v>
      </c>
      <c r="E22" s="13">
        <v>3102</v>
      </c>
      <c r="F22" s="13">
        <v>38423</v>
      </c>
      <c r="G22" s="14">
        <v>17630</v>
      </c>
      <c r="H22" s="13">
        <v>4202</v>
      </c>
      <c r="I22" s="13">
        <v>8116</v>
      </c>
      <c r="J22" s="13">
        <v>3911</v>
      </c>
      <c r="K22" s="13">
        <v>33859</v>
      </c>
    </row>
    <row r="23" spans="1:11" s="8" customFormat="1">
      <c r="A23" s="13" t="s">
        <v>18</v>
      </c>
      <c r="B23" s="14">
        <v>20414</v>
      </c>
      <c r="C23" s="13">
        <v>5795</v>
      </c>
      <c r="D23" s="13">
        <v>11130</v>
      </c>
      <c r="E23" s="13">
        <v>3261</v>
      </c>
      <c r="F23" s="13">
        <v>40600</v>
      </c>
      <c r="G23" s="14">
        <v>18557</v>
      </c>
      <c r="H23" s="13">
        <v>4406</v>
      </c>
      <c r="I23" s="13">
        <v>8525</v>
      </c>
      <c r="J23" s="13">
        <v>4096</v>
      </c>
      <c r="K23" s="13">
        <v>35584</v>
      </c>
    </row>
    <row r="24" spans="1:11" s="8" customFormat="1">
      <c r="A24" s="13" t="s">
        <v>19</v>
      </c>
      <c r="B24" s="14">
        <v>21566</v>
      </c>
      <c r="C24" s="13">
        <v>6118</v>
      </c>
      <c r="D24" s="13">
        <v>11700</v>
      </c>
      <c r="E24" s="13">
        <v>3454</v>
      </c>
      <c r="F24" s="13">
        <v>42838</v>
      </c>
      <c r="G24" s="14">
        <v>19493</v>
      </c>
      <c r="H24" s="13">
        <v>4655</v>
      </c>
      <c r="I24" s="13">
        <v>8934</v>
      </c>
      <c r="J24" s="13">
        <v>4291</v>
      </c>
      <c r="K24" s="13">
        <v>37373</v>
      </c>
    </row>
    <row r="25" spans="1:11" s="8" customFormat="1">
      <c r="A25" s="13" t="s">
        <v>20</v>
      </c>
      <c r="B25" s="14">
        <v>22786</v>
      </c>
      <c r="C25" s="13">
        <v>6427</v>
      </c>
      <c r="D25" s="13">
        <v>12302</v>
      </c>
      <c r="E25" s="13">
        <v>3644</v>
      </c>
      <c r="F25" s="13">
        <v>45159</v>
      </c>
      <c r="G25" s="14">
        <v>20466</v>
      </c>
      <c r="H25" s="13">
        <v>4861</v>
      </c>
      <c r="I25" s="13">
        <v>9343</v>
      </c>
      <c r="J25" s="13">
        <v>4513</v>
      </c>
      <c r="K25" s="13">
        <v>39183</v>
      </c>
    </row>
    <row r="26" spans="1:11" s="8" customFormat="1">
      <c r="A26" s="13" t="s">
        <v>21</v>
      </c>
      <c r="B26" s="14">
        <v>23973</v>
      </c>
      <c r="C26" s="13">
        <v>6760</v>
      </c>
      <c r="D26" s="13">
        <v>12890</v>
      </c>
      <c r="E26" s="13">
        <v>3821</v>
      </c>
      <c r="F26" s="13">
        <v>47444</v>
      </c>
      <c r="G26" s="14">
        <v>21413</v>
      </c>
      <c r="H26" s="13">
        <v>5077</v>
      </c>
      <c r="I26" s="13">
        <v>9761</v>
      </c>
      <c r="J26" s="13">
        <v>4725</v>
      </c>
      <c r="K26" s="13">
        <v>40976</v>
      </c>
    </row>
    <row r="27" spans="1:11" s="8" customFormat="1">
      <c r="A27" s="13" t="s">
        <v>22</v>
      </c>
      <c r="B27" s="14">
        <v>25074</v>
      </c>
      <c r="C27" s="13">
        <v>7064</v>
      </c>
      <c r="D27" s="13">
        <v>13413</v>
      </c>
      <c r="E27" s="13">
        <v>3978</v>
      </c>
      <c r="F27" s="13">
        <v>49529</v>
      </c>
      <c r="G27" s="14">
        <v>22345</v>
      </c>
      <c r="H27" s="13">
        <v>5269</v>
      </c>
      <c r="I27" s="13">
        <v>10196</v>
      </c>
      <c r="J27" s="13">
        <v>4954</v>
      </c>
      <c r="K27" s="13">
        <v>42764</v>
      </c>
    </row>
    <row r="28" spans="1:11" s="8" customFormat="1">
      <c r="A28" s="13" t="s">
        <v>23</v>
      </c>
      <c r="B28" s="14">
        <v>26156</v>
      </c>
      <c r="C28" s="13">
        <v>7353</v>
      </c>
      <c r="D28" s="13">
        <v>13990</v>
      </c>
      <c r="E28" s="13">
        <v>4140</v>
      </c>
      <c r="F28" s="13">
        <v>51639</v>
      </c>
      <c r="G28" s="14">
        <v>23291</v>
      </c>
      <c r="H28" s="13">
        <v>5503</v>
      </c>
      <c r="I28" s="13">
        <v>10651</v>
      </c>
      <c r="J28" s="13">
        <v>5164</v>
      </c>
      <c r="K28" s="13">
        <v>44609</v>
      </c>
    </row>
    <row r="29" spans="1:11" s="8" customFormat="1">
      <c r="A29" s="13" t="s">
        <v>24</v>
      </c>
      <c r="B29" s="14">
        <v>27237</v>
      </c>
      <c r="C29" s="13">
        <v>7672</v>
      </c>
      <c r="D29" s="13">
        <v>14515</v>
      </c>
      <c r="E29" s="13">
        <v>4329</v>
      </c>
      <c r="F29" s="13">
        <v>53753</v>
      </c>
      <c r="G29" s="14">
        <v>24242</v>
      </c>
      <c r="H29" s="13">
        <v>5729</v>
      </c>
      <c r="I29" s="13">
        <v>11083</v>
      </c>
      <c r="J29" s="13">
        <v>5363</v>
      </c>
      <c r="K29" s="13">
        <v>46417</v>
      </c>
    </row>
    <row r="30" spans="1:11" s="8" customFormat="1">
      <c r="A30" s="13" t="s">
        <v>25</v>
      </c>
      <c r="B30" s="14">
        <v>28361</v>
      </c>
      <c r="C30" s="13">
        <v>7989</v>
      </c>
      <c r="D30" s="13">
        <v>15051</v>
      </c>
      <c r="E30" s="13">
        <v>4493</v>
      </c>
      <c r="F30" s="13">
        <v>55894</v>
      </c>
      <c r="G30" s="14">
        <v>25182</v>
      </c>
      <c r="H30" s="13">
        <v>5946</v>
      </c>
      <c r="I30" s="13">
        <v>11495</v>
      </c>
      <c r="J30" s="13">
        <v>5549</v>
      </c>
      <c r="K30" s="13">
        <v>48172</v>
      </c>
    </row>
    <row r="31" spans="1:11" s="8" customFormat="1">
      <c r="A31" s="13" t="s">
        <v>26</v>
      </c>
      <c r="B31" s="14">
        <v>29471</v>
      </c>
      <c r="C31" s="13">
        <v>8302</v>
      </c>
      <c r="D31" s="13">
        <v>15580</v>
      </c>
      <c r="E31" s="13">
        <v>4673</v>
      </c>
      <c r="F31" s="13">
        <v>58026</v>
      </c>
      <c r="G31" s="14">
        <v>26158</v>
      </c>
      <c r="H31" s="13">
        <v>6162</v>
      </c>
      <c r="I31" s="13">
        <v>11960</v>
      </c>
      <c r="J31" s="13">
        <v>5770</v>
      </c>
      <c r="K31" s="13">
        <v>50050</v>
      </c>
    </row>
    <row r="32" spans="1:11" s="8" customFormat="1">
      <c r="A32" s="13" t="s">
        <v>27</v>
      </c>
      <c r="B32" s="14">
        <v>30583</v>
      </c>
      <c r="C32" s="13">
        <v>8647</v>
      </c>
      <c r="D32" s="13">
        <v>16151</v>
      </c>
      <c r="E32" s="13">
        <v>4851</v>
      </c>
      <c r="F32" s="13">
        <v>60232</v>
      </c>
      <c r="G32" s="14">
        <v>27110</v>
      </c>
      <c r="H32" s="13">
        <v>6402</v>
      </c>
      <c r="I32" s="13">
        <v>12369</v>
      </c>
      <c r="J32" s="13">
        <v>5985</v>
      </c>
      <c r="K32" s="13">
        <v>51866</v>
      </c>
    </row>
    <row r="33" spans="1:11" s="8" customFormat="1">
      <c r="A33" s="13" t="s">
        <v>28</v>
      </c>
      <c r="B33" s="14">
        <v>31772</v>
      </c>
      <c r="C33" s="13">
        <v>8948</v>
      </c>
      <c r="D33" s="13">
        <v>16725</v>
      </c>
      <c r="E33" s="13">
        <v>5028</v>
      </c>
      <c r="F33" s="13">
        <v>62473</v>
      </c>
      <c r="G33" s="14">
        <v>28125</v>
      </c>
      <c r="H33" s="13">
        <v>6624</v>
      </c>
      <c r="I33" s="13">
        <v>12782</v>
      </c>
      <c r="J33" s="13">
        <v>6198</v>
      </c>
      <c r="K33" s="13">
        <v>53729</v>
      </c>
    </row>
    <row r="34" spans="1:11" s="8" customFormat="1">
      <c r="A34" s="13" t="s">
        <v>29</v>
      </c>
      <c r="B34" s="14">
        <v>32905</v>
      </c>
      <c r="C34" s="13">
        <v>9275</v>
      </c>
      <c r="D34" s="13">
        <v>17247</v>
      </c>
      <c r="E34" s="13">
        <v>5190</v>
      </c>
      <c r="F34" s="13">
        <v>64617</v>
      </c>
      <c r="G34" s="14">
        <v>29092</v>
      </c>
      <c r="H34" s="13">
        <v>6837</v>
      </c>
      <c r="I34" s="13">
        <v>13185</v>
      </c>
      <c r="J34" s="13">
        <v>6393</v>
      </c>
      <c r="K34" s="13">
        <v>55507</v>
      </c>
    </row>
    <row r="35" spans="1:11" s="8" customFormat="1">
      <c r="A35" s="13" t="s">
        <v>30</v>
      </c>
      <c r="B35" s="14">
        <v>33969</v>
      </c>
      <c r="C35" s="13">
        <v>9581</v>
      </c>
      <c r="D35" s="13">
        <v>17765</v>
      </c>
      <c r="E35" s="13">
        <v>5339</v>
      </c>
      <c r="F35" s="13">
        <v>66654</v>
      </c>
      <c r="G35" s="14">
        <v>30095</v>
      </c>
      <c r="H35" s="13">
        <v>7079</v>
      </c>
      <c r="I35" s="13">
        <v>13594</v>
      </c>
      <c r="J35" s="13">
        <v>6591</v>
      </c>
      <c r="K35" s="13">
        <v>57359</v>
      </c>
    </row>
    <row r="36" spans="1:11" s="8" customFormat="1">
      <c r="A36" s="13" t="s">
        <v>31</v>
      </c>
      <c r="B36" s="14">
        <v>35139</v>
      </c>
      <c r="C36" s="13">
        <v>9933</v>
      </c>
      <c r="D36" s="13">
        <v>18337</v>
      </c>
      <c r="E36" s="13">
        <v>5526</v>
      </c>
      <c r="F36" s="13">
        <v>68935</v>
      </c>
      <c r="G36" s="14">
        <v>31008</v>
      </c>
      <c r="H36" s="13">
        <v>7327</v>
      </c>
      <c r="I36" s="13">
        <v>13984</v>
      </c>
      <c r="J36" s="13">
        <v>6782</v>
      </c>
      <c r="K36" s="13">
        <v>59101</v>
      </c>
    </row>
    <row r="37" spans="1:11" s="8" customFormat="1">
      <c r="A37" s="13" t="s">
        <v>32</v>
      </c>
      <c r="B37" s="14">
        <v>36194</v>
      </c>
      <c r="C37" s="13">
        <v>10249</v>
      </c>
      <c r="D37" s="13">
        <v>18839</v>
      </c>
      <c r="E37" s="13">
        <v>5697</v>
      </c>
      <c r="F37" s="13">
        <v>70979</v>
      </c>
      <c r="G37" s="14">
        <v>31979</v>
      </c>
      <c r="H37" s="13">
        <v>7574</v>
      </c>
      <c r="I37" s="13">
        <v>14400</v>
      </c>
      <c r="J37" s="13">
        <v>7007</v>
      </c>
      <c r="K37" s="13">
        <v>60960</v>
      </c>
    </row>
    <row r="38" spans="1:11" s="8" customFormat="1">
      <c r="A38" s="13" t="s">
        <v>33</v>
      </c>
      <c r="B38" s="14">
        <v>37304</v>
      </c>
      <c r="C38" s="13">
        <v>10549</v>
      </c>
      <c r="D38" s="13">
        <v>19390</v>
      </c>
      <c r="E38" s="13">
        <v>5861</v>
      </c>
      <c r="F38" s="13">
        <v>73104</v>
      </c>
      <c r="G38" s="14">
        <v>32936</v>
      </c>
      <c r="H38" s="13">
        <v>7795</v>
      </c>
      <c r="I38" s="13">
        <v>14878</v>
      </c>
      <c r="J38" s="13">
        <v>7238</v>
      </c>
      <c r="K38" s="13">
        <v>62847</v>
      </c>
    </row>
    <row r="39" spans="1:11" s="8" customFormat="1">
      <c r="A39" s="13" t="s">
        <v>34</v>
      </c>
      <c r="B39" s="14">
        <v>38391</v>
      </c>
      <c r="C39" s="13">
        <v>10859</v>
      </c>
      <c r="D39" s="13">
        <v>19940</v>
      </c>
      <c r="E39" s="13">
        <v>6020</v>
      </c>
      <c r="F39" s="13">
        <v>75210</v>
      </c>
      <c r="G39" s="14">
        <v>33926</v>
      </c>
      <c r="H39" s="13">
        <v>8020</v>
      </c>
      <c r="I39" s="13">
        <v>15309</v>
      </c>
      <c r="J39" s="13">
        <v>7463</v>
      </c>
      <c r="K39" s="13">
        <v>64718</v>
      </c>
    </row>
    <row r="40" spans="1:11" s="8" customFormat="1">
      <c r="A40" s="13" t="s">
        <v>35</v>
      </c>
      <c r="B40" s="14">
        <v>39468</v>
      </c>
      <c r="C40" s="13">
        <v>11171</v>
      </c>
      <c r="D40" s="13">
        <v>20487</v>
      </c>
      <c r="E40" s="13">
        <v>6207</v>
      </c>
      <c r="F40" s="13">
        <v>77333</v>
      </c>
      <c r="G40" s="14">
        <v>34811</v>
      </c>
      <c r="H40" s="13">
        <v>8236</v>
      </c>
      <c r="I40" s="13">
        <v>15739</v>
      </c>
      <c r="J40" s="13">
        <v>7675</v>
      </c>
      <c r="K40" s="13">
        <v>66461</v>
      </c>
    </row>
    <row r="41" spans="1:11" s="8" customFormat="1">
      <c r="A41" s="13" t="s">
        <v>36</v>
      </c>
      <c r="B41" s="14">
        <v>40546</v>
      </c>
      <c r="C41" s="13">
        <v>11439</v>
      </c>
      <c r="D41" s="13">
        <v>21000</v>
      </c>
      <c r="E41" s="13">
        <v>6388</v>
      </c>
      <c r="F41" s="13">
        <v>79373</v>
      </c>
      <c r="G41" s="14">
        <v>35765</v>
      </c>
      <c r="H41" s="13">
        <v>8488</v>
      </c>
      <c r="I41" s="13">
        <v>16137</v>
      </c>
      <c r="J41" s="13">
        <v>7883</v>
      </c>
      <c r="K41" s="13">
        <v>68273</v>
      </c>
    </row>
    <row r="42" spans="1:11" s="8" customFormat="1">
      <c r="A42" s="13" t="s">
        <v>37</v>
      </c>
      <c r="B42" s="14">
        <v>41562</v>
      </c>
      <c r="C42" s="13">
        <v>11725</v>
      </c>
      <c r="D42" s="13">
        <v>21521</v>
      </c>
      <c r="E42" s="13">
        <v>6545</v>
      </c>
      <c r="F42" s="13">
        <v>81353</v>
      </c>
      <c r="G42" s="14">
        <v>36768</v>
      </c>
      <c r="H42" s="13">
        <v>8694</v>
      </c>
      <c r="I42" s="13">
        <v>16564</v>
      </c>
      <c r="J42" s="13">
        <v>8079</v>
      </c>
      <c r="K42" s="13">
        <v>70105</v>
      </c>
    </row>
    <row r="43" spans="1:11" s="8" customFormat="1">
      <c r="A43" s="13" t="s">
        <v>38</v>
      </c>
      <c r="B43" s="14">
        <v>42652</v>
      </c>
      <c r="C43" s="13">
        <v>12005</v>
      </c>
      <c r="D43" s="13">
        <v>22093</v>
      </c>
      <c r="E43" s="13">
        <v>6729</v>
      </c>
      <c r="F43" s="13">
        <v>83479</v>
      </c>
      <c r="G43" s="14">
        <v>37724</v>
      </c>
      <c r="H43" s="13">
        <v>8923</v>
      </c>
      <c r="I43" s="13">
        <v>16965</v>
      </c>
      <c r="J43" s="13">
        <v>8300</v>
      </c>
      <c r="K43" s="13">
        <v>71912</v>
      </c>
    </row>
    <row r="44" spans="1:11" s="8" customFormat="1">
      <c r="A44" s="13" t="s">
        <v>39</v>
      </c>
      <c r="B44" s="14">
        <v>43734</v>
      </c>
      <c r="C44" s="13">
        <v>12292</v>
      </c>
      <c r="D44" s="13">
        <v>22616</v>
      </c>
      <c r="E44" s="13">
        <v>6907</v>
      </c>
      <c r="F44" s="13">
        <v>85549</v>
      </c>
      <c r="G44" s="14">
        <v>38650</v>
      </c>
      <c r="H44" s="13">
        <v>9148</v>
      </c>
      <c r="I44" s="13">
        <v>17355</v>
      </c>
      <c r="J44" s="13">
        <v>8477</v>
      </c>
      <c r="K44" s="13">
        <v>73630</v>
      </c>
    </row>
    <row r="45" spans="1:11" s="8" customFormat="1">
      <c r="A45" s="13" t="s">
        <v>40</v>
      </c>
      <c r="B45" s="14">
        <v>44818</v>
      </c>
      <c r="C45" s="13">
        <v>12572</v>
      </c>
      <c r="D45" s="13">
        <v>23146</v>
      </c>
      <c r="E45" s="13">
        <v>7096</v>
      </c>
      <c r="F45" s="13">
        <v>87632</v>
      </c>
      <c r="G45" s="14">
        <v>39624</v>
      </c>
      <c r="H45" s="13">
        <v>9352</v>
      </c>
      <c r="I45" s="13">
        <v>17823</v>
      </c>
      <c r="J45" s="13">
        <v>8659</v>
      </c>
      <c r="K45" s="13">
        <v>75458</v>
      </c>
    </row>
    <row r="46" spans="1:11" s="8" customFormat="1">
      <c r="A46" s="13" t="s">
        <v>41</v>
      </c>
      <c r="B46" s="14">
        <v>45899</v>
      </c>
      <c r="C46" s="13">
        <v>12848</v>
      </c>
      <c r="D46" s="13">
        <v>23663</v>
      </c>
      <c r="E46" s="13">
        <v>7259</v>
      </c>
      <c r="F46" s="13">
        <v>89669</v>
      </c>
      <c r="G46" s="14">
        <v>40543</v>
      </c>
      <c r="H46" s="13">
        <v>9561</v>
      </c>
      <c r="I46" s="13">
        <v>18255</v>
      </c>
      <c r="J46" s="13">
        <v>8891</v>
      </c>
      <c r="K46" s="13">
        <v>77250</v>
      </c>
    </row>
    <row r="47" spans="1:11" s="8" customFormat="1">
      <c r="A47" s="13" t="s">
        <v>42</v>
      </c>
      <c r="B47" s="14">
        <v>47000</v>
      </c>
      <c r="C47" s="13">
        <v>13136</v>
      </c>
      <c r="D47" s="13">
        <v>24225</v>
      </c>
      <c r="E47" s="13">
        <v>7439</v>
      </c>
      <c r="F47" s="13">
        <v>91800</v>
      </c>
      <c r="G47" s="14">
        <v>41527</v>
      </c>
      <c r="H47" s="13">
        <v>9761</v>
      </c>
      <c r="I47" s="13">
        <v>18658</v>
      </c>
      <c r="J47" s="13">
        <v>9100</v>
      </c>
      <c r="K47" s="13">
        <v>79046</v>
      </c>
    </row>
    <row r="48" spans="1:11" s="8" customFormat="1">
      <c r="A48" s="13" t="s">
        <v>43</v>
      </c>
      <c r="B48" s="14">
        <v>48032</v>
      </c>
      <c r="C48" s="13">
        <v>13392</v>
      </c>
      <c r="D48" s="13">
        <v>24790</v>
      </c>
      <c r="E48" s="13">
        <v>7603</v>
      </c>
      <c r="F48" s="13">
        <v>93817</v>
      </c>
      <c r="G48" s="14">
        <v>42439</v>
      </c>
      <c r="H48" s="13">
        <v>10017</v>
      </c>
      <c r="I48" s="13">
        <v>19089</v>
      </c>
      <c r="J48" s="13">
        <v>9277</v>
      </c>
      <c r="K48" s="13">
        <v>80822</v>
      </c>
    </row>
    <row r="49" spans="1:11" s="8" customFormat="1">
      <c r="A49" s="13" t="s">
        <v>44</v>
      </c>
      <c r="B49" s="14">
        <v>49058</v>
      </c>
      <c r="C49" s="13">
        <v>13670</v>
      </c>
      <c r="D49" s="13">
        <v>25295</v>
      </c>
      <c r="E49" s="13">
        <v>7767</v>
      </c>
      <c r="F49" s="13">
        <v>95790</v>
      </c>
      <c r="G49" s="14">
        <v>43426</v>
      </c>
      <c r="H49" s="13">
        <v>10224</v>
      </c>
      <c r="I49" s="13">
        <v>19481</v>
      </c>
      <c r="J49" s="13">
        <v>9462</v>
      </c>
      <c r="K49" s="13">
        <v>82593</v>
      </c>
    </row>
    <row r="50" spans="1:11" s="8" customFormat="1">
      <c r="A50" s="13" t="s">
        <v>45</v>
      </c>
      <c r="B50" s="14">
        <v>50085</v>
      </c>
      <c r="C50" s="13">
        <v>13983</v>
      </c>
      <c r="D50" s="13">
        <v>25863</v>
      </c>
      <c r="E50" s="13">
        <v>7910</v>
      </c>
      <c r="F50" s="13">
        <v>97841</v>
      </c>
      <c r="G50" s="14">
        <v>44347</v>
      </c>
      <c r="H50" s="13">
        <v>10443</v>
      </c>
      <c r="I50" s="13">
        <v>19892</v>
      </c>
      <c r="J50" s="13">
        <v>9670</v>
      </c>
      <c r="K50" s="13">
        <v>84352</v>
      </c>
    </row>
    <row r="51" spans="1:11" s="8" customFormat="1">
      <c r="A51" s="13" t="s">
        <v>46</v>
      </c>
      <c r="B51" s="14">
        <v>51216</v>
      </c>
      <c r="C51" s="13">
        <v>14279</v>
      </c>
      <c r="D51" s="13">
        <v>26367</v>
      </c>
      <c r="E51" s="13">
        <v>8092</v>
      </c>
      <c r="F51" s="13">
        <v>99954</v>
      </c>
      <c r="G51" s="14">
        <v>45269</v>
      </c>
      <c r="H51" s="13">
        <v>10671</v>
      </c>
      <c r="I51" s="13">
        <v>20329</v>
      </c>
      <c r="J51" s="13">
        <v>9881</v>
      </c>
      <c r="K51" s="13">
        <v>86150</v>
      </c>
    </row>
    <row r="52" spans="1:11" s="8" customFormat="1">
      <c r="A52" s="13" t="s">
        <v>47</v>
      </c>
      <c r="B52" s="14">
        <v>52297</v>
      </c>
      <c r="C52" s="13">
        <v>14570</v>
      </c>
      <c r="D52" s="13">
        <v>26886</v>
      </c>
      <c r="E52" s="13">
        <v>8252</v>
      </c>
      <c r="F52" s="13">
        <v>102005</v>
      </c>
      <c r="G52" s="14">
        <v>46230</v>
      </c>
      <c r="H52" s="13">
        <v>10895</v>
      </c>
      <c r="I52" s="13">
        <v>20841</v>
      </c>
      <c r="J52" s="13">
        <v>10058</v>
      </c>
      <c r="K52" s="13">
        <v>88024</v>
      </c>
    </row>
    <row r="53" spans="1:11" s="8" customFormat="1">
      <c r="A53" s="13" t="s">
        <v>48</v>
      </c>
      <c r="B53" s="14">
        <v>53402</v>
      </c>
      <c r="C53" s="13">
        <v>14840</v>
      </c>
      <c r="D53" s="13">
        <v>27432</v>
      </c>
      <c r="E53" s="13">
        <v>8423</v>
      </c>
      <c r="F53" s="13">
        <v>104097</v>
      </c>
      <c r="G53" s="14">
        <v>47157</v>
      </c>
      <c r="H53" s="13">
        <v>11140</v>
      </c>
      <c r="I53" s="13">
        <v>21240</v>
      </c>
      <c r="J53" s="13">
        <v>10246</v>
      </c>
      <c r="K53" s="13">
        <v>89783</v>
      </c>
    </row>
    <row r="54" spans="1:11" s="8" customFormat="1">
      <c r="A54" s="13" t="s">
        <v>49</v>
      </c>
      <c r="B54" s="14">
        <v>54520</v>
      </c>
      <c r="C54" s="13">
        <v>15122</v>
      </c>
      <c r="D54" s="13">
        <v>27970</v>
      </c>
      <c r="E54" s="13">
        <v>8615</v>
      </c>
      <c r="F54" s="13">
        <v>106227</v>
      </c>
      <c r="G54" s="14">
        <v>48015</v>
      </c>
      <c r="H54" s="13">
        <v>11351</v>
      </c>
      <c r="I54" s="13">
        <v>21654</v>
      </c>
      <c r="J54" s="13">
        <v>10449</v>
      </c>
      <c r="K54" s="13">
        <v>91469</v>
      </c>
    </row>
    <row r="55" spans="1:11" s="8" customFormat="1">
      <c r="A55" s="13" t="s">
        <v>50</v>
      </c>
      <c r="B55" s="14">
        <v>55568</v>
      </c>
      <c r="C55" s="13">
        <v>15400</v>
      </c>
      <c r="D55" s="13">
        <v>28458</v>
      </c>
      <c r="E55" s="13">
        <v>8765</v>
      </c>
      <c r="F55" s="13">
        <v>108191</v>
      </c>
      <c r="G55" s="14">
        <v>48949</v>
      </c>
      <c r="H55" s="13">
        <v>11556</v>
      </c>
      <c r="I55" s="13">
        <v>22020</v>
      </c>
      <c r="J55" s="13">
        <v>10651</v>
      </c>
      <c r="K55" s="13">
        <v>93176</v>
      </c>
    </row>
    <row r="56" spans="1:11" s="8" customFormat="1">
      <c r="A56" s="13" t="s">
        <v>51</v>
      </c>
      <c r="B56" s="14">
        <v>56625</v>
      </c>
      <c r="C56" s="13">
        <v>15685</v>
      </c>
      <c r="D56" s="13">
        <v>28947</v>
      </c>
      <c r="E56" s="13">
        <v>8929</v>
      </c>
      <c r="F56" s="13">
        <v>110186</v>
      </c>
      <c r="G56" s="14">
        <v>49914</v>
      </c>
      <c r="H56" s="13">
        <v>11766</v>
      </c>
      <c r="I56" s="13">
        <v>22402</v>
      </c>
      <c r="J56" s="13">
        <v>10856</v>
      </c>
      <c r="K56" s="13">
        <v>94938</v>
      </c>
    </row>
    <row r="57" spans="1:11" s="8" customFormat="1">
      <c r="A57" s="13" t="s">
        <v>52</v>
      </c>
      <c r="B57" s="14">
        <v>57610</v>
      </c>
      <c r="C57" s="13">
        <v>15944</v>
      </c>
      <c r="D57" s="13">
        <v>29471</v>
      </c>
      <c r="E57" s="13">
        <v>9083</v>
      </c>
      <c r="F57" s="13">
        <v>112108</v>
      </c>
      <c r="G57" s="14">
        <v>50740</v>
      </c>
      <c r="H57" s="13">
        <v>11955</v>
      </c>
      <c r="I57" s="13">
        <v>22845</v>
      </c>
      <c r="J57" s="13">
        <v>11039</v>
      </c>
      <c r="K57" s="13">
        <v>96579</v>
      </c>
    </row>
    <row r="58" spans="1:11" s="8" customFormat="1">
      <c r="A58" s="13" t="s">
        <v>53</v>
      </c>
      <c r="B58" s="14">
        <v>58733</v>
      </c>
      <c r="C58" s="13">
        <v>16238</v>
      </c>
      <c r="D58" s="13">
        <v>29977</v>
      </c>
      <c r="E58" s="13">
        <v>9230</v>
      </c>
      <c r="F58" s="13">
        <v>114178</v>
      </c>
      <c r="G58" s="14">
        <v>51570</v>
      </c>
      <c r="H58" s="13">
        <v>12195</v>
      </c>
      <c r="I58" s="13">
        <v>23250</v>
      </c>
      <c r="J58" s="13">
        <v>11244</v>
      </c>
      <c r="K58" s="13">
        <v>98259</v>
      </c>
    </row>
    <row r="59" spans="1:11" s="8" customFormat="1">
      <c r="A59" s="13" t="s">
        <v>54</v>
      </c>
      <c r="B59" s="14">
        <v>59798</v>
      </c>
      <c r="C59" s="13">
        <v>16520</v>
      </c>
      <c r="D59" s="13">
        <v>30483</v>
      </c>
      <c r="E59" s="13">
        <v>9372</v>
      </c>
      <c r="F59" s="13">
        <v>116173</v>
      </c>
      <c r="G59" s="14">
        <v>52476</v>
      </c>
      <c r="H59" s="13">
        <v>12418</v>
      </c>
      <c r="I59" s="13">
        <v>23678</v>
      </c>
      <c r="J59" s="13">
        <v>11428</v>
      </c>
      <c r="K59" s="13">
        <v>100000</v>
      </c>
    </row>
    <row r="60" spans="1:11" s="8" customFormat="1">
      <c r="A60" s="13" t="s">
        <v>55</v>
      </c>
      <c r="B60" s="14">
        <v>60838</v>
      </c>
      <c r="C60" s="13">
        <v>16781</v>
      </c>
      <c r="D60" s="13">
        <v>30950</v>
      </c>
      <c r="E60" s="13">
        <v>9531</v>
      </c>
      <c r="F60" s="13">
        <v>118100</v>
      </c>
      <c r="G60" s="14">
        <v>53397</v>
      </c>
      <c r="H60" s="13">
        <v>12602</v>
      </c>
      <c r="I60" s="13">
        <v>24090</v>
      </c>
      <c r="J60" s="13">
        <v>11615</v>
      </c>
      <c r="K60" s="13">
        <v>101704</v>
      </c>
    </row>
    <row r="61" spans="1:11" s="8" customFormat="1">
      <c r="A61" s="13" t="s">
        <v>56</v>
      </c>
      <c r="B61" s="14">
        <v>61883</v>
      </c>
      <c r="C61" s="13">
        <v>17021</v>
      </c>
      <c r="D61" s="13">
        <v>31434</v>
      </c>
      <c r="E61" s="13">
        <v>9677</v>
      </c>
      <c r="F61" s="13">
        <v>120015</v>
      </c>
      <c r="G61" s="14">
        <v>54317</v>
      </c>
      <c r="H61" s="13">
        <v>12818</v>
      </c>
      <c r="I61" s="13">
        <v>24537</v>
      </c>
      <c r="J61" s="13">
        <v>11843</v>
      </c>
      <c r="K61" s="13">
        <v>103515</v>
      </c>
    </row>
    <row r="62" spans="1:11" s="8" customFormat="1">
      <c r="A62" s="13" t="s">
        <v>57</v>
      </c>
      <c r="B62" s="14">
        <v>62929</v>
      </c>
      <c r="C62" s="13">
        <v>17289</v>
      </c>
      <c r="D62" s="13">
        <v>31886</v>
      </c>
      <c r="E62" s="13">
        <v>9805</v>
      </c>
      <c r="F62" s="13">
        <v>121909</v>
      </c>
      <c r="G62" s="14">
        <v>55248</v>
      </c>
      <c r="H62" s="13">
        <v>13054</v>
      </c>
      <c r="I62" s="13">
        <v>24942</v>
      </c>
      <c r="J62" s="13">
        <v>12038</v>
      </c>
      <c r="K62" s="13">
        <v>105282</v>
      </c>
    </row>
    <row r="63" spans="1:11" s="8" customFormat="1">
      <c r="A63" s="13" t="s">
        <v>58</v>
      </c>
      <c r="B63" s="14">
        <v>63932</v>
      </c>
      <c r="C63" s="13">
        <v>17549</v>
      </c>
      <c r="D63" s="13">
        <v>32386</v>
      </c>
      <c r="E63" s="13">
        <v>9939</v>
      </c>
      <c r="F63" s="13">
        <v>123806</v>
      </c>
      <c r="G63" s="14">
        <v>56189</v>
      </c>
      <c r="H63" s="13">
        <v>13267</v>
      </c>
      <c r="I63" s="13">
        <v>25354</v>
      </c>
      <c r="J63" s="13">
        <v>12240</v>
      </c>
      <c r="K63" s="13">
        <v>107050</v>
      </c>
    </row>
    <row r="64" spans="1:11" s="8" customFormat="1">
      <c r="A64" s="13" t="s">
        <v>59</v>
      </c>
      <c r="B64" s="14">
        <v>63932</v>
      </c>
      <c r="C64" s="13">
        <v>17549</v>
      </c>
      <c r="D64" s="13">
        <v>32386</v>
      </c>
      <c r="E64" s="13">
        <v>9939</v>
      </c>
      <c r="F64" s="13">
        <v>123806</v>
      </c>
      <c r="G64" s="14">
        <v>57091</v>
      </c>
      <c r="H64" s="13">
        <v>13492</v>
      </c>
      <c r="I64" s="13">
        <v>25750</v>
      </c>
      <c r="J64" s="13">
        <v>12432</v>
      </c>
      <c r="K64" s="13">
        <v>108765</v>
      </c>
    </row>
    <row r="65" spans="1:11" s="8" customFormat="1">
      <c r="A65" s="13" t="s">
        <v>60</v>
      </c>
      <c r="B65" s="14">
        <v>64926</v>
      </c>
      <c r="C65" s="13">
        <v>17802</v>
      </c>
      <c r="D65" s="13">
        <v>32883</v>
      </c>
      <c r="E65" s="13">
        <v>10105</v>
      </c>
      <c r="F65" s="13">
        <v>125716</v>
      </c>
      <c r="G65" s="14">
        <v>58004</v>
      </c>
      <c r="H65" s="13">
        <v>13694</v>
      </c>
      <c r="I65" s="13">
        <v>26206</v>
      </c>
      <c r="J65" s="13">
        <v>12643</v>
      </c>
      <c r="K65" s="13">
        <v>110547</v>
      </c>
    </row>
    <row r="66" spans="1:11" s="8" customFormat="1">
      <c r="A66" s="13" t="s">
        <v>61</v>
      </c>
      <c r="B66" s="14">
        <v>66029</v>
      </c>
      <c r="C66" s="13">
        <v>18069</v>
      </c>
      <c r="D66" s="13">
        <v>33419</v>
      </c>
      <c r="E66" s="13">
        <v>10260</v>
      </c>
      <c r="F66" s="13">
        <v>127777</v>
      </c>
      <c r="G66" s="14">
        <v>58928</v>
      </c>
      <c r="H66" s="13">
        <v>13904</v>
      </c>
      <c r="I66" s="13">
        <v>26651</v>
      </c>
      <c r="J66" s="13">
        <v>12850</v>
      </c>
      <c r="K66" s="13">
        <v>112333</v>
      </c>
    </row>
    <row r="67" spans="1:11" s="8" customFormat="1">
      <c r="A67" s="13" t="s">
        <v>62</v>
      </c>
      <c r="B67" s="14">
        <v>67035</v>
      </c>
      <c r="C67" s="13">
        <v>18305</v>
      </c>
      <c r="D67" s="13">
        <v>33898</v>
      </c>
      <c r="E67" s="13">
        <v>10405</v>
      </c>
      <c r="F67" s="13">
        <v>129643</v>
      </c>
      <c r="G67" s="14">
        <v>59916</v>
      </c>
      <c r="H67" s="13">
        <v>14077</v>
      </c>
      <c r="I67" s="13">
        <v>27074</v>
      </c>
      <c r="J67" s="13">
        <v>13039</v>
      </c>
      <c r="K67" s="13">
        <v>114106</v>
      </c>
    </row>
    <row r="68" spans="1:11" s="8" customFormat="1">
      <c r="A68" s="13" t="s">
        <v>63</v>
      </c>
      <c r="B68" s="14">
        <v>68051</v>
      </c>
      <c r="C68" s="13">
        <v>18554</v>
      </c>
      <c r="D68" s="13">
        <v>34366</v>
      </c>
      <c r="E68" s="13">
        <v>10546</v>
      </c>
      <c r="F68" s="13">
        <v>131517</v>
      </c>
      <c r="G68" s="14">
        <v>60886</v>
      </c>
      <c r="H68" s="13">
        <v>14266</v>
      </c>
      <c r="I68" s="13">
        <v>27530</v>
      </c>
      <c r="J68" s="13">
        <v>13240</v>
      </c>
      <c r="K68" s="13">
        <v>115922</v>
      </c>
    </row>
    <row r="69" spans="1:11" s="8" customFormat="1">
      <c r="A69" s="13" t="s">
        <v>64</v>
      </c>
      <c r="B69" s="14">
        <v>69037</v>
      </c>
      <c r="C69" s="13">
        <v>18801</v>
      </c>
      <c r="D69" s="13">
        <v>34808</v>
      </c>
      <c r="E69" s="13">
        <v>10712</v>
      </c>
      <c r="F69" s="13">
        <v>133358</v>
      </c>
      <c r="G69" s="14">
        <v>61836</v>
      </c>
      <c r="H69" s="13">
        <v>14491</v>
      </c>
      <c r="I69" s="13">
        <v>27947</v>
      </c>
      <c r="J69" s="13">
        <v>13431</v>
      </c>
      <c r="K69" s="13">
        <v>117705</v>
      </c>
    </row>
    <row r="70" spans="1:11" s="8" customFormat="1">
      <c r="A70" s="13" t="s">
        <v>65</v>
      </c>
      <c r="B70" s="14">
        <v>70068</v>
      </c>
      <c r="C70" s="13">
        <v>19031</v>
      </c>
      <c r="D70" s="13">
        <v>35257</v>
      </c>
      <c r="E70" s="13">
        <v>10889</v>
      </c>
      <c r="F70" s="13">
        <v>135245</v>
      </c>
      <c r="G70" s="14">
        <v>62804</v>
      </c>
      <c r="H70" s="13">
        <v>14708</v>
      </c>
      <c r="I70" s="13">
        <v>28401</v>
      </c>
      <c r="J70" s="13">
        <v>13639</v>
      </c>
      <c r="K70" s="13">
        <v>119552</v>
      </c>
    </row>
    <row r="71" spans="1:11" s="8" customFormat="1">
      <c r="A71" s="13" t="s">
        <v>66</v>
      </c>
      <c r="B71" s="14">
        <v>71027</v>
      </c>
      <c r="C71" s="13">
        <v>19244</v>
      </c>
      <c r="D71" s="13">
        <v>35699</v>
      </c>
      <c r="E71" s="13">
        <v>11041</v>
      </c>
      <c r="F71" s="13">
        <v>137011</v>
      </c>
      <c r="G71" s="14">
        <v>63677</v>
      </c>
      <c r="H71" s="13">
        <v>14901</v>
      </c>
      <c r="I71" s="13">
        <v>28831</v>
      </c>
      <c r="J71" s="13">
        <v>13838</v>
      </c>
      <c r="K71" s="13">
        <v>121247</v>
      </c>
    </row>
    <row r="72" spans="1:11" s="8" customFormat="1">
      <c r="A72" s="13" t="s">
        <v>67</v>
      </c>
      <c r="B72" s="14">
        <v>72062</v>
      </c>
      <c r="C72" s="13">
        <v>19484</v>
      </c>
      <c r="D72" s="13">
        <v>36184</v>
      </c>
      <c r="E72" s="13">
        <v>11178</v>
      </c>
      <c r="F72" s="13">
        <v>138908</v>
      </c>
      <c r="G72" s="14">
        <v>64581</v>
      </c>
      <c r="H72" s="13">
        <v>15106</v>
      </c>
      <c r="I72" s="13">
        <v>29230</v>
      </c>
      <c r="J72" s="13">
        <v>14044</v>
      </c>
      <c r="K72" s="13">
        <v>122961</v>
      </c>
    </row>
    <row r="73" spans="1:11" s="8" customFormat="1">
      <c r="A73" s="13" t="s">
        <v>68</v>
      </c>
      <c r="B73" s="14">
        <v>73073</v>
      </c>
      <c r="C73" s="13">
        <v>19730</v>
      </c>
      <c r="D73" s="13">
        <v>36686</v>
      </c>
      <c r="E73" s="13">
        <v>11338</v>
      </c>
      <c r="F73" s="13">
        <v>140827</v>
      </c>
      <c r="G73" s="14">
        <v>65520</v>
      </c>
      <c r="H73" s="13">
        <v>15309</v>
      </c>
      <c r="I73" s="13">
        <v>29712</v>
      </c>
      <c r="J73" s="13">
        <v>14251</v>
      </c>
      <c r="K73" s="13">
        <v>124792</v>
      </c>
    </row>
    <row r="74" spans="1:11" s="8" customFormat="1">
      <c r="A74" s="13" t="s">
        <v>69</v>
      </c>
      <c r="B74" s="14">
        <v>74108</v>
      </c>
      <c r="C74" s="13">
        <v>19991</v>
      </c>
      <c r="D74" s="13">
        <v>37154</v>
      </c>
      <c r="E74" s="13">
        <v>11489</v>
      </c>
      <c r="F74" s="13">
        <v>142742</v>
      </c>
      <c r="G74" s="14">
        <v>66497</v>
      </c>
      <c r="H74" s="13">
        <v>15535</v>
      </c>
      <c r="I74" s="13">
        <v>30145</v>
      </c>
      <c r="J74" s="13">
        <v>14454</v>
      </c>
      <c r="K74" s="13">
        <v>126631</v>
      </c>
    </row>
    <row r="75" spans="1:11" s="8" customFormat="1">
      <c r="A75" s="13" t="s">
        <v>70</v>
      </c>
      <c r="B75" s="14">
        <v>75079</v>
      </c>
      <c r="C75" s="13">
        <v>20259</v>
      </c>
      <c r="D75" s="13">
        <v>37593</v>
      </c>
      <c r="E75" s="13">
        <v>11644</v>
      </c>
      <c r="F75" s="13">
        <v>144575</v>
      </c>
      <c r="G75" s="14">
        <v>67485</v>
      </c>
      <c r="H75" s="13">
        <v>15773</v>
      </c>
      <c r="I75" s="13">
        <v>30611</v>
      </c>
      <c r="J75" s="13">
        <v>14672</v>
      </c>
      <c r="K75" s="13">
        <v>128541</v>
      </c>
    </row>
    <row r="76" spans="1:11" s="8" customFormat="1">
      <c r="A76" s="13" t="s">
        <v>71</v>
      </c>
      <c r="B76" s="14">
        <v>76093</v>
      </c>
      <c r="C76" s="13">
        <v>20496</v>
      </c>
      <c r="D76" s="13">
        <v>38087</v>
      </c>
      <c r="E76" s="13">
        <v>11793</v>
      </c>
      <c r="F76" s="13">
        <v>146469</v>
      </c>
      <c r="G76" s="14">
        <v>68403</v>
      </c>
      <c r="H76" s="13">
        <v>16005</v>
      </c>
      <c r="I76" s="13">
        <v>31070</v>
      </c>
      <c r="J76" s="13">
        <v>14868</v>
      </c>
      <c r="K76" s="13">
        <v>130346</v>
      </c>
    </row>
    <row r="77" spans="1:11" s="8" customFormat="1">
      <c r="A77" s="13" t="s">
        <v>72</v>
      </c>
      <c r="B77" s="14">
        <v>77105</v>
      </c>
      <c r="C77" s="13">
        <v>20735</v>
      </c>
      <c r="D77" s="13">
        <v>38578</v>
      </c>
      <c r="E77" s="13">
        <v>11926</v>
      </c>
      <c r="F77" s="13">
        <v>148344</v>
      </c>
      <c r="G77" s="14">
        <v>69342</v>
      </c>
      <c r="H77" s="13">
        <v>16204</v>
      </c>
      <c r="I77" s="13">
        <v>31490</v>
      </c>
      <c r="J77" s="13">
        <v>15101</v>
      </c>
      <c r="K77" s="13">
        <v>132137</v>
      </c>
    </row>
    <row r="78" spans="1:11" s="8" customFormat="1">
      <c r="A78" s="13" t="s">
        <v>73</v>
      </c>
      <c r="B78" s="14">
        <v>78048</v>
      </c>
      <c r="C78" s="13">
        <v>20975</v>
      </c>
      <c r="D78" s="13">
        <v>39005</v>
      </c>
      <c r="E78" s="13">
        <v>12051</v>
      </c>
      <c r="F78" s="13">
        <v>150079</v>
      </c>
      <c r="G78" s="14">
        <v>70264</v>
      </c>
      <c r="H78" s="13">
        <v>16420</v>
      </c>
      <c r="I78" s="13">
        <v>31898</v>
      </c>
      <c r="J78" s="13">
        <v>15344</v>
      </c>
      <c r="K78" s="13">
        <v>133926</v>
      </c>
    </row>
    <row r="79" spans="1:11" s="8" customFormat="1">
      <c r="A79" s="13" t="s">
        <v>74</v>
      </c>
      <c r="B79" s="14">
        <v>79079</v>
      </c>
      <c r="C79" s="13">
        <v>21223</v>
      </c>
      <c r="D79" s="13">
        <v>39497</v>
      </c>
      <c r="E79" s="13">
        <v>12200</v>
      </c>
      <c r="F79" s="13">
        <v>151999</v>
      </c>
      <c r="G79" s="14">
        <v>71219</v>
      </c>
      <c r="H79" s="13">
        <v>16655</v>
      </c>
      <c r="I79" s="13">
        <v>32326</v>
      </c>
      <c r="J79" s="13">
        <v>15586</v>
      </c>
      <c r="K79" s="13">
        <v>135786</v>
      </c>
    </row>
    <row r="80" spans="1:11" s="8" customFormat="1">
      <c r="A80" s="13" t="s">
        <v>75</v>
      </c>
      <c r="B80" s="14">
        <v>80132</v>
      </c>
      <c r="C80" s="13">
        <v>21465</v>
      </c>
      <c r="D80" s="13">
        <v>39947</v>
      </c>
      <c r="E80" s="13">
        <v>12348</v>
      </c>
      <c r="F80" s="13">
        <v>153892</v>
      </c>
      <c r="G80" s="14">
        <v>72260</v>
      </c>
      <c r="H80" s="13">
        <v>16919</v>
      </c>
      <c r="I80" s="13">
        <v>32789</v>
      </c>
      <c r="J80" s="13">
        <v>15822</v>
      </c>
      <c r="K80" s="13">
        <v>137790</v>
      </c>
    </row>
    <row r="81" spans="1:11" s="8" customFormat="1">
      <c r="A81" s="13" t="s">
        <v>76</v>
      </c>
      <c r="B81" s="14">
        <v>81187</v>
      </c>
      <c r="C81" s="13">
        <v>21706</v>
      </c>
      <c r="D81" s="13">
        <v>40394</v>
      </c>
      <c r="E81" s="13">
        <v>12505</v>
      </c>
      <c r="F81" s="13">
        <v>155792</v>
      </c>
      <c r="G81" s="14">
        <v>73282</v>
      </c>
      <c r="H81" s="13">
        <v>17192</v>
      </c>
      <c r="I81" s="13">
        <v>33292</v>
      </c>
      <c r="J81" s="13">
        <v>16079</v>
      </c>
      <c r="K81" s="13">
        <v>139845</v>
      </c>
    </row>
    <row r="82" spans="1:11" s="8" customFormat="1">
      <c r="A82" s="13" t="s">
        <v>77</v>
      </c>
      <c r="B82" s="14">
        <v>82244</v>
      </c>
      <c r="C82" s="13">
        <v>21942</v>
      </c>
      <c r="D82" s="13">
        <v>40870</v>
      </c>
      <c r="E82" s="13">
        <v>12642</v>
      </c>
      <c r="F82" s="13">
        <v>157698</v>
      </c>
      <c r="G82" s="14">
        <v>74322</v>
      </c>
      <c r="H82" s="13">
        <v>17442</v>
      </c>
      <c r="I82" s="13">
        <v>33770</v>
      </c>
      <c r="J82" s="13">
        <v>16326</v>
      </c>
      <c r="K82" s="13">
        <v>141860</v>
      </c>
    </row>
    <row r="83" spans="1:11" s="8" customFormat="1">
      <c r="A83" s="13" t="s">
        <v>78</v>
      </c>
      <c r="B83" s="14">
        <v>83325</v>
      </c>
      <c r="C83" s="13">
        <v>22170</v>
      </c>
      <c r="D83" s="13">
        <v>41353</v>
      </c>
      <c r="E83" s="13">
        <v>12787</v>
      </c>
      <c r="F83" s="13">
        <v>159635</v>
      </c>
      <c r="G83" s="14">
        <v>75403</v>
      </c>
      <c r="H83" s="13">
        <v>17731</v>
      </c>
      <c r="I83" s="13">
        <v>34279</v>
      </c>
      <c r="J83" s="13">
        <v>16577</v>
      </c>
      <c r="K83" s="13">
        <v>143990</v>
      </c>
    </row>
    <row r="84" spans="1:11" s="8" customFormat="1">
      <c r="A84" s="13" t="s">
        <v>79</v>
      </c>
      <c r="B84" s="14">
        <v>84354</v>
      </c>
      <c r="C84" s="13">
        <v>22405</v>
      </c>
      <c r="D84" s="13">
        <v>41787</v>
      </c>
      <c r="E84" s="13">
        <v>12944</v>
      </c>
      <c r="F84" s="13">
        <v>161490</v>
      </c>
      <c r="G84" s="14">
        <v>76410</v>
      </c>
      <c r="H84" s="13">
        <v>17992</v>
      </c>
      <c r="I84" s="13">
        <v>34820</v>
      </c>
      <c r="J84" s="13">
        <v>16820</v>
      </c>
      <c r="K84" s="13">
        <v>146042</v>
      </c>
    </row>
    <row r="85" spans="1:11" s="8" customFormat="1">
      <c r="A85" s="13" t="s">
        <v>80</v>
      </c>
      <c r="B85" s="14">
        <v>85373</v>
      </c>
      <c r="C85" s="13">
        <v>22625</v>
      </c>
      <c r="D85" s="13">
        <v>42208</v>
      </c>
      <c r="E85" s="13">
        <v>13074</v>
      </c>
      <c r="F85" s="13">
        <v>163280</v>
      </c>
      <c r="G85" s="14">
        <v>77373</v>
      </c>
      <c r="H85" s="13">
        <v>18269</v>
      </c>
      <c r="I85" s="13">
        <v>35294</v>
      </c>
      <c r="J85" s="13">
        <v>17052</v>
      </c>
      <c r="K85" s="13">
        <v>147988</v>
      </c>
    </row>
    <row r="86" spans="1:11" s="8" customFormat="1">
      <c r="A86" s="13" t="s">
        <v>81</v>
      </c>
      <c r="B86" s="14">
        <v>86367</v>
      </c>
      <c r="C86" s="13">
        <v>22843</v>
      </c>
      <c r="D86" s="13">
        <v>42682</v>
      </c>
      <c r="E86" s="13">
        <v>13209</v>
      </c>
      <c r="F86" s="13">
        <v>165101</v>
      </c>
      <c r="G86" s="14">
        <v>78360</v>
      </c>
      <c r="H86" s="13">
        <v>18567</v>
      </c>
      <c r="I86" s="13">
        <v>35812</v>
      </c>
      <c r="J86" s="13">
        <v>17265</v>
      </c>
      <c r="K86" s="13">
        <v>150004</v>
      </c>
    </row>
    <row r="87" spans="1:11" s="8" customFormat="1">
      <c r="A87" s="13" t="s">
        <v>82</v>
      </c>
      <c r="B87" s="14">
        <v>87409</v>
      </c>
      <c r="C87" s="13">
        <v>23098</v>
      </c>
      <c r="D87" s="13">
        <v>43167</v>
      </c>
      <c r="E87" s="13">
        <v>13351</v>
      </c>
      <c r="F87" s="13">
        <v>167025</v>
      </c>
      <c r="G87" s="14">
        <v>79421</v>
      </c>
      <c r="H87" s="13">
        <v>18862</v>
      </c>
      <c r="I87" s="13">
        <v>36380</v>
      </c>
      <c r="J87" s="13">
        <v>17515</v>
      </c>
      <c r="K87" s="13">
        <v>152178</v>
      </c>
    </row>
    <row r="88" spans="1:11" s="8" customFormat="1">
      <c r="A88" s="13" t="s">
        <v>83</v>
      </c>
      <c r="B88" s="14">
        <v>88435</v>
      </c>
      <c r="C88" s="13">
        <v>23324</v>
      </c>
      <c r="D88" s="13">
        <v>43680</v>
      </c>
      <c r="E88" s="13">
        <v>13500</v>
      </c>
      <c r="F88" s="13">
        <v>168939</v>
      </c>
      <c r="G88" s="14">
        <v>80506</v>
      </c>
      <c r="H88" s="13">
        <v>19178</v>
      </c>
      <c r="I88" s="13">
        <v>36916</v>
      </c>
      <c r="J88" s="13">
        <v>17756</v>
      </c>
      <c r="K88" s="13">
        <v>154356</v>
      </c>
    </row>
    <row r="89" spans="1:11" s="8" customFormat="1">
      <c r="A89" s="13" t="s">
        <v>84</v>
      </c>
      <c r="B89" s="14">
        <v>89511</v>
      </c>
      <c r="C89" s="13">
        <v>23556</v>
      </c>
      <c r="D89" s="13">
        <v>44170</v>
      </c>
      <c r="E89" s="13">
        <v>13637</v>
      </c>
      <c r="F89" s="13">
        <v>170874</v>
      </c>
      <c r="G89" s="14">
        <v>81671</v>
      </c>
      <c r="H89" s="13">
        <v>19497</v>
      </c>
      <c r="I89" s="13">
        <v>37519</v>
      </c>
      <c r="J89" s="13">
        <v>18015</v>
      </c>
      <c r="K89" s="13">
        <v>156702</v>
      </c>
    </row>
    <row r="90" spans="1:11" s="8" customFormat="1">
      <c r="A90" s="13" t="s">
        <v>85</v>
      </c>
      <c r="B90" s="14">
        <v>90535</v>
      </c>
      <c r="C90" s="13">
        <v>23802</v>
      </c>
      <c r="D90" s="13">
        <v>44613</v>
      </c>
      <c r="E90" s="13">
        <v>13794</v>
      </c>
      <c r="F90" s="13">
        <v>172744</v>
      </c>
      <c r="G90" s="14">
        <v>82862</v>
      </c>
      <c r="H90" s="13">
        <v>19853</v>
      </c>
      <c r="I90" s="13">
        <v>38090</v>
      </c>
      <c r="J90" s="13">
        <v>18287</v>
      </c>
      <c r="K90" s="13">
        <v>159092</v>
      </c>
    </row>
    <row r="91" spans="1:11" s="8" customFormat="1">
      <c r="A91" s="13" t="s">
        <v>86</v>
      </c>
      <c r="B91" s="14">
        <v>91542</v>
      </c>
      <c r="C91" s="13">
        <v>24016</v>
      </c>
      <c r="D91" s="13">
        <v>45073</v>
      </c>
      <c r="E91" s="13">
        <v>13946</v>
      </c>
      <c r="F91" s="13">
        <v>174577</v>
      </c>
      <c r="G91" s="14">
        <v>84088</v>
      </c>
      <c r="H91" s="13">
        <v>20189</v>
      </c>
      <c r="I91" s="13">
        <v>38666</v>
      </c>
      <c r="J91" s="13">
        <v>18581</v>
      </c>
      <c r="K91" s="13">
        <v>161524</v>
      </c>
    </row>
    <row r="92" spans="1:11" s="8" customFormat="1">
      <c r="A92" s="13" t="s">
        <v>87</v>
      </c>
      <c r="B92" s="14">
        <v>92459</v>
      </c>
      <c r="C92" s="13">
        <v>24225</v>
      </c>
      <c r="D92" s="13">
        <v>45488</v>
      </c>
      <c r="E92" s="13">
        <v>14100</v>
      </c>
      <c r="F92" s="13">
        <v>176272</v>
      </c>
      <c r="G92" s="14">
        <v>85288</v>
      </c>
      <c r="H92" s="13">
        <v>20617</v>
      </c>
      <c r="I92" s="13">
        <v>39290</v>
      </c>
      <c r="J92" s="13">
        <v>18862</v>
      </c>
      <c r="K92" s="13">
        <v>164057</v>
      </c>
    </row>
    <row r="93" spans="1:11" s="8" customFormat="1">
      <c r="A93" s="13" t="s">
        <v>88</v>
      </c>
      <c r="B93" s="14">
        <v>93517</v>
      </c>
      <c r="C93" s="13">
        <v>24432</v>
      </c>
      <c r="D93" s="13">
        <v>45991</v>
      </c>
      <c r="E93" s="13">
        <v>14241</v>
      </c>
      <c r="F93" s="13">
        <v>178181</v>
      </c>
      <c r="G93" s="14">
        <v>86394</v>
      </c>
      <c r="H93" s="13">
        <v>21014</v>
      </c>
      <c r="I93" s="13">
        <v>39903</v>
      </c>
      <c r="J93" s="13">
        <v>19143</v>
      </c>
      <c r="K93" s="13">
        <v>166454</v>
      </c>
    </row>
    <row r="94" spans="1:11" s="8" customFormat="1">
      <c r="A94" s="13" t="s">
        <v>89</v>
      </c>
      <c r="B94" s="14">
        <v>94624</v>
      </c>
      <c r="C94" s="13">
        <v>24668</v>
      </c>
      <c r="D94" s="13">
        <v>46419</v>
      </c>
      <c r="E94" s="13">
        <v>14418</v>
      </c>
      <c r="F94" s="13">
        <v>180129</v>
      </c>
      <c r="G94" s="14">
        <v>87703</v>
      </c>
      <c r="H94" s="13">
        <v>21455</v>
      </c>
      <c r="I94" s="13">
        <v>40541</v>
      </c>
      <c r="J94" s="13">
        <v>19445</v>
      </c>
      <c r="K94" s="13">
        <v>169144</v>
      </c>
    </row>
    <row r="95" spans="1:11" s="8" customFormat="1">
      <c r="A95" s="13" t="s">
        <v>90</v>
      </c>
      <c r="B95" s="14">
        <v>95739</v>
      </c>
      <c r="C95" s="13">
        <v>24916</v>
      </c>
      <c r="D95" s="13">
        <v>46890</v>
      </c>
      <c r="E95" s="13">
        <v>14578</v>
      </c>
      <c r="F95" s="13">
        <v>182123</v>
      </c>
      <c r="G95" s="14">
        <v>89048</v>
      </c>
      <c r="H95" s="13">
        <v>21914</v>
      </c>
      <c r="I95" s="13">
        <v>41186</v>
      </c>
      <c r="J95" s="13">
        <v>19753</v>
      </c>
      <c r="K95" s="13">
        <v>171901</v>
      </c>
    </row>
    <row r="96" spans="1:11" s="8" customFormat="1"/>
    <row r="97" s="8" customFormat="1"/>
    <row r="98" s="8" customFormat="1"/>
    <row r="99" s="8" customFormat="1"/>
    <row r="100" s="8" customFormat="1"/>
    <row r="101" s="8" customFormat="1"/>
    <row r="102" s="8" customFormat="1"/>
    <row r="103" s="8" customFormat="1"/>
    <row r="104" s="8" customFormat="1"/>
    <row r="105" s="8" customFormat="1"/>
    <row r="106" s="8" customFormat="1"/>
    <row r="107" s="8" customFormat="1"/>
    <row r="108" s="8" customFormat="1"/>
    <row r="109" s="8" customFormat="1"/>
    <row r="110" s="8" customFormat="1"/>
    <row r="111" s="8" customFormat="1"/>
  </sheetData>
  <autoFilter ref="A4:K95"/>
  <mergeCells count="2">
    <mergeCell ref="B2:F2"/>
    <mergeCell ref="G2:K2"/>
  </mergeCells>
  <phoneticPr fontId="3" type="noConversion"/>
  <dataValidations count="3">
    <dataValidation type="list" allowBlank="1" showInputMessage="1" showErrorMessage="1" sqref="M5:M14">
      <formula1>"2020,2021"</formula1>
    </dataValidation>
    <dataValidation type="list" allowBlank="1" showInputMessage="1" showErrorMessage="1" sqref="N5:N14">
      <formula1>date</formula1>
    </dataValidation>
    <dataValidation type="list" allowBlank="1" showInputMessage="1" showErrorMessage="1" sqref="O5:O14">
      <formula1>lieux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Feuil2</vt:lpstr>
      <vt:lpstr>Feuil1</vt:lpstr>
      <vt:lpstr>année</vt:lpstr>
      <vt:lpstr>Autre</vt:lpstr>
      <vt:lpstr>Autre0</vt:lpstr>
      <vt:lpstr>date</vt:lpstr>
      <vt:lpstr>Domicile</vt:lpstr>
      <vt:lpstr>Domicile0</vt:lpstr>
      <vt:lpstr>Ensemble</vt:lpstr>
      <vt:lpstr>Ensemble0</vt:lpstr>
      <vt:lpstr>Etablissement_pour_personnes_âgées</vt:lpstr>
      <vt:lpstr>Etablissement_pour_personnes_âgées0</vt:lpstr>
      <vt:lpstr>Hôpital__clinique_privée</vt:lpstr>
      <vt:lpstr>Hôpital_clinique_privée0</vt:lpstr>
      <vt:lpstr>lieux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dcterms:created xsi:type="dcterms:W3CDTF">2021-05-20T08:23:58Z</dcterms:created>
  <dcterms:modified xsi:type="dcterms:W3CDTF">2021-05-21T16:15:31Z</dcterms:modified>
</cp:coreProperties>
</file>