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260" activeTab="1"/>
  </bookViews>
  <sheets>
    <sheet name="Données" sheetId="2" r:id="rId1"/>
    <sheet name="Stats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/>
  <c r="F9"/>
  <c r="D9"/>
  <c r="B9"/>
  <c r="H7"/>
  <c r="F7"/>
  <c r="D7"/>
  <c r="B7"/>
  <c r="N5" l="1"/>
  <c r="I7" l="1"/>
  <c r="G7"/>
  <c r="E9"/>
  <c r="C7"/>
  <c r="K7"/>
  <c r="G9"/>
  <c r="E7"/>
  <c r="C9"/>
</calcChain>
</file>

<file path=xl/sharedStrings.xml><?xml version="1.0" encoding="utf-8"?>
<sst xmlns="http://schemas.openxmlformats.org/spreadsheetml/2006/main" count="26" uniqueCount="16">
  <si>
    <t>Donville les bains</t>
  </si>
  <si>
    <t>%</t>
  </si>
  <si>
    <t>Saint Pair sur Mer</t>
  </si>
  <si>
    <t>Granville</t>
  </si>
  <si>
    <t>Jullouville</t>
  </si>
  <si>
    <t>Saint Planchers</t>
  </si>
  <si>
    <t>Yquelon</t>
  </si>
  <si>
    <t>Anctoville-sur-Boscq</t>
  </si>
  <si>
    <t>Nombre de réponse</t>
  </si>
  <si>
    <t>Communes d'intervention</t>
  </si>
  <si>
    <t>Donville les bains , Saint Pair sur Mer, Granville, Saint Aubin des Préaux, Saint Planchers, Yquelon, Anctoville-sur-Boscq</t>
  </si>
  <si>
    <t>Donville les bains, Saint Pair sur Mer, Granville, Jullouville, Saint Aubin des Préaux, Saint Planchers, Yquelon, Anctoville-sur-Boscq</t>
  </si>
  <si>
    <t>Saint Aubin des Préaux, Saint Planchers, Anctoville-sur-Boscq</t>
  </si>
  <si>
    <t>Donville les bains, Granville, Yquelon, Anctoville-sur-boscq</t>
  </si>
  <si>
    <t>Donville les bains Saint pair sur mer Granville Jullouville Saint Aubin des préaux Saint Planchers Yquelon Anctoville-sur-Boscq</t>
  </si>
  <si>
    <t>Saint Aubin des préaux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</si>
</sst>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Arial Narrow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4" fillId="2" borderId="0" xfId="0" applyFont="1" applyFill="1"/>
    <xf numFmtId="0" fontId="1" fillId="2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6" borderId="1" xfId="0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theme="9" tint="0.39997558519241921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D2:D8" totalsRowShown="0" headerRowDxfId="5" dataDxfId="3" headerRowBorderDxfId="4" tableBorderDxfId="2" totalsRowBorderDxfId="1">
  <autoFilter ref="D2:D8"/>
  <tableColumns count="1">
    <tableColumn id="1" name="Communes d'intervention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D12"/>
  <sheetViews>
    <sheetView topLeftCell="A11" zoomScale="55" zoomScaleNormal="55" workbookViewId="0">
      <selection activeCell="D12" sqref="D12"/>
    </sheetView>
  </sheetViews>
  <sheetFormatPr baseColWidth="10" defaultRowHeight="14.5"/>
  <cols>
    <col min="4" max="4" width="114" customWidth="1"/>
  </cols>
  <sheetData>
    <row r="2" spans="4:4" ht="18.5">
      <c r="D2" s="10" t="s">
        <v>9</v>
      </c>
    </row>
    <row r="3" spans="4:4" ht="37">
      <c r="D3" s="8" t="s">
        <v>10</v>
      </c>
    </row>
    <row r="4" spans="4:4" ht="37">
      <c r="D4" s="9" t="s">
        <v>11</v>
      </c>
    </row>
    <row r="5" spans="4:4" ht="37">
      <c r="D5" s="8" t="s">
        <v>11</v>
      </c>
    </row>
    <row r="6" spans="4:4" ht="37">
      <c r="D6" s="9" t="s">
        <v>11</v>
      </c>
    </row>
    <row r="7" spans="4:4" ht="18.5">
      <c r="D7" s="8" t="s">
        <v>12</v>
      </c>
    </row>
    <row r="8" spans="4:4" ht="37">
      <c r="D8" s="11" t="s">
        <v>11</v>
      </c>
    </row>
    <row r="9" spans="4:4" ht="18.5">
      <c r="D9" s="6"/>
    </row>
    <row r="10" spans="4:4" ht="37">
      <c r="D10" s="7" t="s">
        <v>11</v>
      </c>
    </row>
    <row r="11" spans="4:4" ht="18.5">
      <c r="D11" s="6" t="s">
        <v>13</v>
      </c>
    </row>
    <row r="12" spans="4:4" ht="37">
      <c r="D12" s="7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5:N9"/>
  <sheetViews>
    <sheetView tabSelected="1" workbookViewId="0">
      <selection activeCell="M10" sqref="M10"/>
    </sheetView>
  </sheetViews>
  <sheetFormatPr baseColWidth="10" defaultRowHeight="14.5"/>
  <sheetData>
    <row r="5" spans="2:14" ht="29">
      <c r="M5" s="12" t="s">
        <v>8</v>
      </c>
      <c r="N5" s="13">
        <f>F9+D9+B9+B7+D7+F7+H7+J7</f>
        <v>10</v>
      </c>
    </row>
    <row r="6" spans="2:14" ht="31">
      <c r="B6" s="14" t="s">
        <v>0</v>
      </c>
      <c r="C6" s="1" t="s">
        <v>1</v>
      </c>
      <c r="D6" s="15" t="s">
        <v>2</v>
      </c>
      <c r="E6" s="1" t="s">
        <v>1</v>
      </c>
      <c r="F6" s="15" t="s">
        <v>3</v>
      </c>
      <c r="G6" s="1" t="s">
        <v>1</v>
      </c>
      <c r="H6" s="15" t="s">
        <v>4</v>
      </c>
      <c r="I6" s="1" t="s">
        <v>1</v>
      </c>
      <c r="J6" s="15" t="s">
        <v>15</v>
      </c>
      <c r="K6" s="1"/>
    </row>
    <row r="7" spans="2:14">
      <c r="B7" s="16">
        <f>SUMPRODUCT(--(ISNUMBER(FIND(Stats!B6,Données!D$11:$D12))))</f>
        <v>2</v>
      </c>
      <c r="C7" s="3">
        <f>B7*100/$N$5</f>
        <v>20</v>
      </c>
      <c r="D7" s="2">
        <f>SUMPRODUCT(--(ISNUMBER(FIND(Stats!D6,Données!$D$11:F12))))</f>
        <v>0</v>
      </c>
      <c r="E7" s="3">
        <f>D7*100/$N$5</f>
        <v>0</v>
      </c>
      <c r="F7" s="2">
        <f>SUMPRODUCT(--(ISNUMBER(FIND(Stats!F6,Données!$D$11:H12))))</f>
        <v>2</v>
      </c>
      <c r="G7" s="3">
        <f>F7*100/$N$5</f>
        <v>20</v>
      </c>
      <c r="H7" s="2">
        <f>SUMPRODUCT(--(ISNUMBER(FIND(Stats!H6,Données!$D$11:J12))))</f>
        <v>1</v>
      </c>
      <c r="I7" s="3">
        <f>H7*100/$N$5</f>
        <v>10</v>
      </c>
      <c r="J7" s="2">
        <f>SUMPRODUCT(--(ISNUMBER(FIND(Stats!J6,Données!$D$11:L$12))))</f>
        <v>1</v>
      </c>
      <c r="K7" s="3">
        <f>J7*100/$N$5</f>
        <v>10</v>
      </c>
    </row>
    <row r="8" spans="2:14" ht="31">
      <c r="B8" s="15" t="s">
        <v>5</v>
      </c>
      <c r="C8" s="1" t="s">
        <v>1</v>
      </c>
      <c r="D8" s="15" t="s">
        <v>6</v>
      </c>
      <c r="E8" s="1" t="s">
        <v>1</v>
      </c>
      <c r="F8" s="15" t="s">
        <v>7</v>
      </c>
      <c r="G8" s="1" t="s">
        <v>1</v>
      </c>
      <c r="H8" s="4"/>
      <c r="I8" s="5"/>
      <c r="J8" s="4"/>
      <c r="K8" s="5"/>
    </row>
    <row r="9" spans="2:14" ht="15" customHeight="1">
      <c r="B9" s="2">
        <f>SUMPRODUCT(--(ISNUMBER(FIND(Stats!B8,Données!D$11:$D14))))</f>
        <v>1</v>
      </c>
      <c r="C9" s="3">
        <f>B9*100/$N$5</f>
        <v>10</v>
      </c>
      <c r="D9" s="2">
        <f>SUMPRODUCT(--(ISNUMBER(FIND(Stats!D8,Données!$D$11:F14))))</f>
        <v>2</v>
      </c>
      <c r="E9" s="3">
        <f>D9*100/$N$5</f>
        <v>20</v>
      </c>
      <c r="F9" s="2">
        <f>SUMPRODUCT(--(ISNUMBER(FIND(Stats!F8,Données!$D$11:H14))))</f>
        <v>1</v>
      </c>
      <c r="G9" s="3">
        <f>F9*100/$N$5</f>
        <v>10</v>
      </c>
      <c r="H9" s="5"/>
      <c r="I9" s="5"/>
      <c r="J9" s="5"/>
      <c r="K9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Stats</vt:lpstr>
    </vt:vector>
  </TitlesOfParts>
  <Company>admr50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LE BRETON</dc:creator>
  <cp:lastModifiedBy>tulipe</cp:lastModifiedBy>
  <dcterms:created xsi:type="dcterms:W3CDTF">2021-04-12T13:00:54Z</dcterms:created>
  <dcterms:modified xsi:type="dcterms:W3CDTF">2021-04-12T13:31:39Z</dcterms:modified>
</cp:coreProperties>
</file>