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5350" windowHeight="4460"/>
  </bookViews>
  <sheets>
    <sheet name="Feuil1" sheetId="1" r:id="rId1"/>
  </sheets>
  <definedNames>
    <definedName name="crise">OFFSET(Feuil1!$B$4,,,COUNT(Feuil1!$B:$B))</definedName>
    <definedName name="tabloA">OFFSET(crise,,1,)</definedName>
    <definedName name="tabloB">OFFSET(crise,,2,)</definedName>
    <definedName name="TTT_A">OFFSET(Feuil1!$G$15,,,COUNT(Feuil1!$G$15:$G$1600))</definedName>
    <definedName name="TTT_B">OFFSET(Feuil1!$H$15,,,COUNT(Feuil1!$H$15:$H$1600))</definedName>
  </definedNames>
  <calcPr calcId="124519"/>
  <pivotCaches>
    <pivotCache cacheId="0" r:id="rId2"/>
  </pivotCaches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6" i="1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5"/>
  <c r="H36"/>
  <c r="H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15"/>
  <c r="J17" s="1"/>
  <c r="K17"/>
  <c r="K15"/>
  <c r="J15" l="1"/>
</calcChain>
</file>

<file path=xl/sharedStrings.xml><?xml version="1.0" encoding="utf-8"?>
<sst xmlns="http://schemas.openxmlformats.org/spreadsheetml/2006/main" count="26" uniqueCount="24">
  <si>
    <t xml:space="preserve">Calcul de moyennes et d'écart types. </t>
  </si>
  <si>
    <t>Patient 1</t>
  </si>
  <si>
    <t>Patient 2</t>
  </si>
  <si>
    <t>Patient 3</t>
  </si>
  <si>
    <t>Patient 4</t>
  </si>
  <si>
    <t>Patient 5</t>
  </si>
  <si>
    <t>Patient 6</t>
  </si>
  <si>
    <t>Patient 7</t>
  </si>
  <si>
    <t>Patient 8</t>
  </si>
  <si>
    <t>Patient 9</t>
  </si>
  <si>
    <t>Patient 10</t>
  </si>
  <si>
    <t>durée de crise</t>
  </si>
  <si>
    <t>TTT A</t>
  </si>
  <si>
    <t>TTT B</t>
  </si>
  <si>
    <t>PA</t>
  </si>
  <si>
    <t>Étiquettes de lignes</t>
  </si>
  <si>
    <t>Total général</t>
  </si>
  <si>
    <t>Nombre de TTT A</t>
  </si>
  <si>
    <t>Nombre de TTT B</t>
  </si>
  <si>
    <t>moyenne ttta</t>
  </si>
  <si>
    <t>moyenne tttb</t>
  </si>
  <si>
    <t>ecart type ttta</t>
  </si>
  <si>
    <t>ecartype tttb</t>
  </si>
  <si>
    <t xml:space="preserve">calcull  issu directement de la base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</si>
</sst>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0" fontId="0" fillId="0" borderId="10" xfId="0" applyBorder="1"/>
    <xf numFmtId="0" fontId="0" fillId="0" borderId="11" xfId="0" applyBorder="1"/>
    <xf numFmtId="0" fontId="0" fillId="2" borderId="1" xfId="0" applyFill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355600</xdr:colOff>
      <xdr:row>10</xdr:row>
      <xdr:rowOff>25400</xdr:rowOff>
    </xdr:from>
    <xdr:to>
      <xdr:col>8</xdr:col>
      <xdr:colOff>647700</xdr:colOff>
      <xdr:row>10</xdr:row>
      <xdr:rowOff>88900</xdr:rowOff>
    </xdr:to>
    <xdr:cxnSp macro="">
      <xdr:nvCxnSpPr>
        <xdr:cNvPr id="3" name="Connecteur droit avec flèche 2"/>
        <xdr:cNvCxnSpPr/>
      </xdr:nvCxnSpPr>
      <xdr:spPr>
        <a:xfrm rot="10800000">
          <a:off x="3568700" y="1873250"/>
          <a:ext cx="4787900" cy="6350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438150</xdr:colOff>
      <xdr:row>0</xdr:row>
      <xdr:rowOff>127000</xdr:rowOff>
    </xdr:from>
    <xdr:to>
      <xdr:col>8</xdr:col>
      <xdr:colOff>12700</xdr:colOff>
      <xdr:row>9</xdr:row>
      <xdr:rowOff>101600</xdr:rowOff>
    </xdr:to>
    <xdr:cxnSp macro="">
      <xdr:nvCxnSpPr>
        <xdr:cNvPr id="5" name="Connecteur droit 4"/>
        <xdr:cNvCxnSpPr/>
      </xdr:nvCxnSpPr>
      <xdr:spPr>
        <a:xfrm rot="10800000" flipV="1">
          <a:off x="4413250" y="127000"/>
          <a:ext cx="3308350" cy="16383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4</xdr:col>
      <xdr:colOff>552450</xdr:colOff>
      <xdr:row>0</xdr:row>
      <xdr:rowOff>120650</xdr:rowOff>
    </xdr:from>
    <xdr:to>
      <xdr:col>7</xdr:col>
      <xdr:colOff>1003300</xdr:colOff>
      <xdr:row>9</xdr:row>
      <xdr:rowOff>95250</xdr:rowOff>
    </xdr:to>
    <xdr:cxnSp macro="">
      <xdr:nvCxnSpPr>
        <xdr:cNvPr id="7" name="Connecteur droit 6"/>
        <xdr:cNvCxnSpPr/>
      </xdr:nvCxnSpPr>
      <xdr:spPr>
        <a:xfrm>
          <a:off x="3765550" y="120650"/>
          <a:ext cx="3816350" cy="1638300"/>
        </a:xfrm>
        <a:prstGeom prst="lin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9</xdr:col>
      <xdr:colOff>31750</xdr:colOff>
      <xdr:row>18</xdr:row>
      <xdr:rowOff>171450</xdr:rowOff>
    </xdr:from>
    <xdr:to>
      <xdr:col>12</xdr:col>
      <xdr:colOff>31750</xdr:colOff>
      <xdr:row>26</xdr:row>
      <xdr:rowOff>152400</xdr:rowOff>
    </xdr:to>
    <xdr:sp macro="" textlink="">
      <xdr:nvSpPr>
        <xdr:cNvPr id="8" name="ZoneTexte 7"/>
        <xdr:cNvSpPr txBox="1"/>
      </xdr:nvSpPr>
      <xdr:spPr>
        <a:xfrm>
          <a:off x="8502650" y="3498850"/>
          <a:ext cx="2914650" cy="14605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t"/>
        <a:lstStyle/>
        <a:p>
          <a:r>
            <a:rPr lang="fr-FR" sz="1100"/>
            <a:t>les plages</a:t>
          </a:r>
          <a:r>
            <a:rPr lang="fr-FR" sz="1100" baseline="0"/>
            <a:t> nessecaires aux calculs sonr toutes nommées en dynamique </a:t>
          </a:r>
        </a:p>
        <a:p>
          <a:r>
            <a:rPr lang="fr-FR" sz="1100" baseline="0"/>
            <a:t>pour voir comment tu fais les touches Ctrl etF3 </a:t>
          </a:r>
        </a:p>
        <a:p>
          <a:r>
            <a:rPr lang="fr-FR" sz="1100" baseline="0"/>
            <a:t>en simultané 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axime lecompte" refreshedDate="42747.68367997685" createdVersion="6" refreshedVersion="6" minRefreshableVersion="3" recordCount="10">
  <cacheSource type="worksheet">
    <worksheetSource ref="A3:D13" sheet="Feuil1"/>
  </cacheSource>
  <cacheFields count="4">
    <cacheField name="PA" numFmtId="0">
      <sharedItems/>
    </cacheField>
    <cacheField name="durée de crise" numFmtId="0">
      <sharedItems containsSemiMixedTypes="0" containsString="0" containsNumber="1" containsInteger="1" minValue="10" maxValue="15" count="5">
        <n v="10"/>
        <n v="12"/>
        <n v="15"/>
        <n v="13"/>
        <n v="14"/>
      </sharedItems>
    </cacheField>
    <cacheField name="TTT A" numFmtId="0">
      <sharedItems containsString="0" containsBlank="1" containsNumber="1" containsInteger="1" minValue="1" maxValue="1"/>
    </cacheField>
    <cacheField name="TTT B" numFmtId="0">
      <sharedItems containsString="0" containsBlank="1" containsNumber="1" containsInteger="1" minValue="1" maxValue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0">
  <r>
    <s v="Patient 1"/>
    <x v="0"/>
    <n v="1"/>
    <m/>
  </r>
  <r>
    <s v="Patient 2"/>
    <x v="1"/>
    <n v="1"/>
    <m/>
  </r>
  <r>
    <s v="Patient 3"/>
    <x v="0"/>
    <n v="1"/>
    <m/>
  </r>
  <r>
    <s v="Patient 4"/>
    <x v="2"/>
    <m/>
    <n v="1"/>
  </r>
  <r>
    <s v="Patient 5"/>
    <x v="3"/>
    <m/>
    <n v="1"/>
  </r>
  <r>
    <s v="Patient 6"/>
    <x v="0"/>
    <n v="1"/>
    <m/>
  </r>
  <r>
    <s v="Patient 7"/>
    <x v="1"/>
    <n v="1"/>
    <m/>
  </r>
  <r>
    <s v="Patient 8"/>
    <x v="3"/>
    <m/>
    <n v="1"/>
  </r>
  <r>
    <s v="Patient 9"/>
    <x v="0"/>
    <m/>
    <n v="1"/>
  </r>
  <r>
    <s v="Patient 10"/>
    <x v="4"/>
    <n v="1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F3:H9" firstHeaderRow="0" firstDataRow="1" firstDataCol="1"/>
  <pivotFields count="4">
    <pivotField showAll="0"/>
    <pivotField axis="axisRow" showAll="0">
      <items count="6">
        <item x="0"/>
        <item x="1"/>
        <item x="3"/>
        <item x="4"/>
        <item x="2"/>
        <item t="default"/>
      </items>
    </pivotField>
    <pivotField dataField="1" showAll="0"/>
    <pivotField dataField="1" showAll="0"/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Fields count="1">
    <field x="-2"/>
  </colFields>
  <colItems count="2">
    <i>
      <x/>
    </i>
    <i i="1">
      <x v="1"/>
    </i>
  </colItems>
  <dataFields count="2">
    <dataField name="Nombre de TTT A" fld="2" subtotal="count" baseField="0" baseItem="0"/>
    <dataField name="Nombre de TTT B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36"/>
  <sheetViews>
    <sheetView tabSelected="1" topLeftCell="A7" workbookViewId="0">
      <selection activeCell="K28" sqref="K28"/>
    </sheetView>
  </sheetViews>
  <sheetFormatPr baseColWidth="10" defaultRowHeight="14.5"/>
  <cols>
    <col min="2" max="2" width="13.26953125" customWidth="1"/>
    <col min="6" max="6" width="21" bestFit="1" customWidth="1"/>
    <col min="7" max="7" width="16.26953125" bestFit="1" customWidth="1"/>
    <col min="8" max="8" width="16.1796875" bestFit="1" customWidth="1"/>
    <col min="10" max="10" width="14.08984375" customWidth="1"/>
    <col min="11" max="11" width="16.7265625" customWidth="1"/>
  </cols>
  <sheetData>
    <row r="1" spans="1:11">
      <c r="A1" t="s">
        <v>0</v>
      </c>
    </row>
    <row r="2" spans="1:11" ht="15" thickBot="1"/>
    <row r="3" spans="1:11">
      <c r="A3" s="2" t="s">
        <v>14</v>
      </c>
      <c r="B3" s="3" t="s">
        <v>11</v>
      </c>
      <c r="C3" s="3" t="s">
        <v>12</v>
      </c>
      <c r="D3" s="4" t="s">
        <v>13</v>
      </c>
      <c r="F3" s="10" t="s">
        <v>15</v>
      </c>
      <c r="G3" t="s">
        <v>17</v>
      </c>
      <c r="H3" t="s">
        <v>18</v>
      </c>
    </row>
    <row r="4" spans="1:11">
      <c r="A4" s="5" t="s">
        <v>1</v>
      </c>
      <c r="B4" s="1">
        <v>10</v>
      </c>
      <c r="C4" s="1">
        <v>1</v>
      </c>
      <c r="D4" s="6"/>
      <c r="F4" s="11">
        <v>10</v>
      </c>
      <c r="G4" s="12">
        <v>3</v>
      </c>
      <c r="H4" s="12">
        <v>1</v>
      </c>
    </row>
    <row r="5" spans="1:11">
      <c r="A5" s="5" t="s">
        <v>2</v>
      </c>
      <c r="B5" s="1">
        <v>12</v>
      </c>
      <c r="C5" s="1">
        <v>1</v>
      </c>
      <c r="D5" s="6"/>
      <c r="F5" s="11">
        <v>12</v>
      </c>
      <c r="G5" s="12">
        <v>2</v>
      </c>
      <c r="H5" s="12"/>
    </row>
    <row r="6" spans="1:11">
      <c r="A6" s="5" t="s">
        <v>3</v>
      </c>
      <c r="B6" s="1">
        <v>10</v>
      </c>
      <c r="C6" s="1">
        <v>1</v>
      </c>
      <c r="D6" s="6"/>
      <c r="F6" s="11">
        <v>13</v>
      </c>
      <c r="G6" s="12"/>
      <c r="H6" s="12">
        <v>2</v>
      </c>
    </row>
    <row r="7" spans="1:11">
      <c r="A7" s="5" t="s">
        <v>4</v>
      </c>
      <c r="B7" s="1">
        <v>15</v>
      </c>
      <c r="C7" s="1"/>
      <c r="D7" s="6">
        <v>1</v>
      </c>
      <c r="F7" s="11">
        <v>14</v>
      </c>
      <c r="G7" s="12">
        <v>1</v>
      </c>
      <c r="H7" s="12">
        <v>1</v>
      </c>
    </row>
    <row r="8" spans="1:11">
      <c r="A8" s="5" t="s">
        <v>5</v>
      </c>
      <c r="B8" s="1">
        <v>13</v>
      </c>
      <c r="C8" s="1"/>
      <c r="D8" s="6">
        <v>1</v>
      </c>
      <c r="F8" s="11">
        <v>15</v>
      </c>
      <c r="G8" s="12"/>
      <c r="H8" s="12">
        <v>1</v>
      </c>
    </row>
    <row r="9" spans="1:11">
      <c r="A9" s="5" t="s">
        <v>6</v>
      </c>
      <c r="B9" s="1">
        <v>10</v>
      </c>
      <c r="C9" s="1">
        <v>1</v>
      </c>
      <c r="D9" s="6"/>
      <c r="F9" s="11" t="s">
        <v>16</v>
      </c>
      <c r="G9" s="12">
        <v>6</v>
      </c>
      <c r="H9" s="12">
        <v>5</v>
      </c>
    </row>
    <row r="10" spans="1:11">
      <c r="A10" s="5" t="s">
        <v>7</v>
      </c>
      <c r="B10" s="1">
        <v>12</v>
      </c>
      <c r="C10" s="1">
        <v>1</v>
      </c>
      <c r="D10" s="6"/>
    </row>
    <row r="11" spans="1:11">
      <c r="A11" s="5" t="s">
        <v>8</v>
      </c>
      <c r="B11" s="1">
        <v>13</v>
      </c>
      <c r="C11" s="1"/>
      <c r="D11" s="6">
        <v>1</v>
      </c>
      <c r="J11" t="s">
        <v>23</v>
      </c>
    </row>
    <row r="12" spans="1:11">
      <c r="A12" s="5" t="s">
        <v>9</v>
      </c>
      <c r="B12" s="1">
        <v>10</v>
      </c>
      <c r="C12" s="1"/>
      <c r="D12" s="6">
        <v>1</v>
      </c>
    </row>
    <row r="13" spans="1:11" ht="15" thickBot="1">
      <c r="A13" s="7" t="s">
        <v>10</v>
      </c>
      <c r="B13" s="8">
        <v>14</v>
      </c>
      <c r="C13" s="8">
        <v>1</v>
      </c>
      <c r="D13" s="9">
        <v>1</v>
      </c>
    </row>
    <row r="14" spans="1:11">
      <c r="F14" s="2"/>
      <c r="G14" s="3" t="s">
        <v>12</v>
      </c>
      <c r="H14" s="4" t="s">
        <v>13</v>
      </c>
      <c r="J14" s="15" t="s">
        <v>19</v>
      </c>
      <c r="K14" s="15" t="s">
        <v>20</v>
      </c>
    </row>
    <row r="15" spans="1:11">
      <c r="F15" s="13"/>
      <c r="G15" s="1">
        <f ca="1">IFERROR(SUMPRODUCT(SMALL((tabloA=1)*(crise),COUNTIF(tabloA,"&lt;&gt;"&amp;1)+ROW($A1))),"")</f>
        <v>10</v>
      </c>
      <c r="H15" s="1">
        <f ca="1">IFERROR(SUMPRODUCT(SMALL((tabloB=1)*(crise),COUNTIF(tabloB,"&lt;&gt;"&amp;1)+ROW($A1))),"")</f>
        <v>10</v>
      </c>
      <c r="J15" s="15">
        <f ca="1">AVERAGE(TTT_A)</f>
        <v>11.333333333333334</v>
      </c>
      <c r="K15" s="15">
        <f ca="1">AVERAGE(TTT_B)</f>
        <v>13</v>
      </c>
    </row>
    <row r="16" spans="1:11">
      <c r="F16" s="13"/>
      <c r="G16" s="1">
        <f ca="1">IFERROR(SUMPRODUCT(SMALL((tabloA=1)*(crise),COUNTIF(tabloA,"&lt;&gt;"&amp;1)+ROW($A2))),"")</f>
        <v>10</v>
      </c>
      <c r="H16" s="1">
        <f ca="1">IFERROR(SUMPRODUCT(SMALL((tabloB=1)*(crise),COUNTIF(tabloB,"&lt;&gt;"&amp;1)+ROW($A2))),"")</f>
        <v>13</v>
      </c>
      <c r="J16" s="16" t="s">
        <v>21</v>
      </c>
      <c r="K16" s="16" t="s">
        <v>22</v>
      </c>
    </row>
    <row r="17" spans="6:11">
      <c r="F17" s="13"/>
      <c r="G17" s="1">
        <f ca="1">IFERROR(SUMPRODUCT(SMALL((tabloA=1)*(crise),COUNTIF(tabloA,"&lt;&gt;"&amp;1)+ROW($A3))),"")</f>
        <v>10</v>
      </c>
      <c r="H17" s="1">
        <f ca="1">IFERROR(SUMPRODUCT(SMALL((tabloB=1)*(crise),COUNTIF(tabloB,"&lt;&gt;"&amp;1)+ROW($A3))),"")</f>
        <v>13</v>
      </c>
      <c r="J17" s="16">
        <f ca="1">STDEV(TTT_A)</f>
        <v>1.6329931618554543</v>
      </c>
      <c r="K17" s="16">
        <f ca="1">STDEV(TTT_B)</f>
        <v>1.8708286933869707</v>
      </c>
    </row>
    <row r="18" spans="6:11">
      <c r="F18" s="13"/>
      <c r="G18" s="1">
        <f ca="1">IFERROR(SUMPRODUCT(SMALL((tabloA=1)*(crise),COUNTIF(tabloA,"&lt;&gt;"&amp;1)+ROW($A4))),"")</f>
        <v>12</v>
      </c>
      <c r="H18" s="1">
        <f ca="1">IFERROR(SUMPRODUCT(SMALL((tabloB=1)*(crise),COUNTIF(tabloB,"&lt;&gt;"&amp;1)+ROW($A4))),"")</f>
        <v>14</v>
      </c>
    </row>
    <row r="19" spans="6:11">
      <c r="F19" s="13"/>
      <c r="G19" s="1">
        <f ca="1">IFERROR(SUMPRODUCT(SMALL((tabloA=1)*(crise),COUNTIF(tabloA,"&lt;&gt;"&amp;1)+ROW($A5))),"")</f>
        <v>12</v>
      </c>
      <c r="H19" s="1">
        <f ca="1">IFERROR(SUMPRODUCT(SMALL((tabloB=1)*(crise),COUNTIF(tabloB,"&lt;&gt;"&amp;1)+ROW($A5))),"")</f>
        <v>15</v>
      </c>
    </row>
    <row r="20" spans="6:11" ht="15" thickBot="1">
      <c r="F20" s="14"/>
      <c r="G20" s="1">
        <f ca="1">IFERROR(SUMPRODUCT(SMALL((tabloA=1)*(crise),COUNTIF(tabloA,"&lt;&gt;"&amp;1)+ROW($A6))),"")</f>
        <v>14</v>
      </c>
      <c r="H20" s="1" t="str">
        <f ca="1">IFERROR(SUMPRODUCT(SMALL((tabloB=1)*(crise),COUNTIF(tabloB,"&lt;&gt;"&amp;1)+ROW($A6))),"")</f>
        <v/>
      </c>
    </row>
    <row r="21" spans="6:11">
      <c r="G21" s="1" t="str">
        <f ca="1">IFERROR(SUMPRODUCT(SMALL((tabloA=1)*(crise),COUNTIF(tabloA,"&lt;&gt;"&amp;1)+ROW($A7))),"")</f>
        <v/>
      </c>
      <c r="H21" s="1" t="str">
        <f ca="1">IFERROR(SUMPRODUCT(SMALL((tabloB=1)*(crise),COUNTIF(tabloB,"&lt;&gt;"&amp;1)+ROW($A7))),"")</f>
        <v/>
      </c>
    </row>
    <row r="22" spans="6:11">
      <c r="G22" s="1" t="str">
        <f ca="1">IFERROR(SUMPRODUCT(SMALL((tabloA=1)*(crise),COUNTIF(tabloA,"&lt;&gt;"&amp;1)+ROW($A8))),"")</f>
        <v/>
      </c>
      <c r="H22" s="1" t="str">
        <f ca="1">IFERROR(SUMPRODUCT(SMALL((tabloB=1)*(crise),COUNTIF(tabloB,"&lt;&gt;"&amp;1)+ROW($A8))),"")</f>
        <v/>
      </c>
    </row>
    <row r="23" spans="6:11">
      <c r="G23" s="1" t="str">
        <f ca="1">IFERROR(SUMPRODUCT(SMALL((tabloA=1)*(crise),COUNTIF(tabloA,"&lt;&gt;"&amp;1)+ROW($A9))),"")</f>
        <v/>
      </c>
      <c r="H23" s="1" t="str">
        <f ca="1">IFERROR(SUMPRODUCT(SMALL((tabloB=1)*(crise),COUNTIF(tabloB,"&lt;&gt;"&amp;1)+ROW($A9))),"")</f>
        <v/>
      </c>
    </row>
    <row r="24" spans="6:11">
      <c r="G24" s="1" t="str">
        <f ca="1">IFERROR(SUMPRODUCT(SMALL((tabloA=1)*(crise),COUNTIF(tabloA,"&lt;&gt;"&amp;1)+ROW($A10))),"")</f>
        <v/>
      </c>
      <c r="H24" s="1" t="str">
        <f ca="1">IFERROR(SUMPRODUCT(SMALL((tabloB=1)*(crise),COUNTIF(tabloB,"&lt;&gt;"&amp;1)+ROW($A10))),"")</f>
        <v/>
      </c>
    </row>
    <row r="25" spans="6:11">
      <c r="G25" s="1" t="str">
        <f ca="1">IFERROR(SUMPRODUCT(SMALL((tabloA=1)*(crise),COUNTIF(tabloA,"&lt;&gt;"&amp;1)+ROW($A11))),"")</f>
        <v/>
      </c>
      <c r="H25" s="1" t="str">
        <f ca="1">IFERROR(SUMPRODUCT(SMALL((tabloB=1)*(crise),COUNTIF(tabloB,"&lt;&gt;"&amp;1)+ROW($A11))),"")</f>
        <v/>
      </c>
    </row>
    <row r="26" spans="6:11">
      <c r="G26" s="1" t="str">
        <f ca="1">IFERROR(SUMPRODUCT(SMALL((tabloA=1)*(crise),COUNTIF(tabloA,"&lt;&gt;"&amp;1)+ROW($A12))),"")</f>
        <v/>
      </c>
      <c r="H26" s="1" t="str">
        <f ca="1">IFERROR(SUMPRODUCT(SMALL((tabloB=1)*(crise),COUNTIF(tabloB,"&lt;&gt;"&amp;1)+ROW($A12))),"")</f>
        <v/>
      </c>
    </row>
    <row r="27" spans="6:11">
      <c r="G27" s="1" t="str">
        <f ca="1">IFERROR(SUMPRODUCT(SMALL((tabloA=1)*(crise),COUNTIF(tabloA,"&lt;&gt;"&amp;1)+ROW($A13))),"")</f>
        <v/>
      </c>
      <c r="H27" s="1" t="str">
        <f ca="1">IFERROR(SUMPRODUCT(SMALL((tabloB=1)*(crise),COUNTIF(tabloB,"&lt;&gt;"&amp;1)+ROW($A13))),"")</f>
        <v/>
      </c>
    </row>
    <row r="28" spans="6:11">
      <c r="G28" s="1" t="str">
        <f ca="1">IFERROR(SUMPRODUCT(SMALL((tabloA=1)*(crise),COUNTIF(tabloA,"&lt;&gt;"&amp;1)+ROW($A14))),"")</f>
        <v/>
      </c>
      <c r="H28" s="1" t="str">
        <f ca="1">IFERROR(SUMPRODUCT(SMALL((tabloB=1)*(crise),COUNTIF(tabloB,"&lt;&gt;"&amp;1)+ROW($A14))),"")</f>
        <v/>
      </c>
    </row>
    <row r="29" spans="6:11">
      <c r="G29" s="1" t="str">
        <f ca="1">IFERROR(SUMPRODUCT(SMALL((tabloA=1)*(crise),COUNTIF(tabloA,"&lt;&gt;"&amp;1)+ROW($A15))),"")</f>
        <v/>
      </c>
      <c r="H29" s="1" t="str">
        <f ca="1">IFERROR(SUMPRODUCT(SMALL((tabloB=1)*(crise),COUNTIF(tabloB,"&lt;&gt;"&amp;1)+ROW($A15))),"")</f>
        <v/>
      </c>
    </row>
    <row r="30" spans="6:11">
      <c r="G30" s="1" t="str">
        <f ca="1">IFERROR(SUMPRODUCT(SMALL((tabloA=1)*(crise),COUNTIF(tabloA,"&lt;&gt;"&amp;1)+ROW($A16))),"")</f>
        <v/>
      </c>
      <c r="H30" s="1" t="str">
        <f ca="1">IFERROR(SUMPRODUCT(SMALL((tabloB=1)*(crise),COUNTIF(tabloB,"&lt;&gt;"&amp;1)+ROW($A16))),"")</f>
        <v/>
      </c>
    </row>
    <row r="31" spans="6:11">
      <c r="G31" s="1" t="str">
        <f ca="1">IFERROR(SUMPRODUCT(SMALL((tabloA=1)*(crise),COUNTIF(tabloA,"&lt;&gt;"&amp;1)+ROW($A17))),"")</f>
        <v/>
      </c>
      <c r="H31" s="1" t="str">
        <f ca="1">IFERROR(SUMPRODUCT(SMALL((tabloB=1)*(crise),COUNTIF(tabloB,"&lt;&gt;"&amp;1)+ROW($A17))),"")</f>
        <v/>
      </c>
    </row>
    <row r="32" spans="6:11">
      <c r="G32" s="1" t="str">
        <f ca="1">IFERROR(SUMPRODUCT(SMALL((tabloA=1)*(crise),COUNTIF(tabloA,"&lt;&gt;"&amp;1)+ROW($A18))),"")</f>
        <v/>
      </c>
      <c r="H32" s="1" t="str">
        <f ca="1">IFERROR(SUMPRODUCT(SMALL((tabloB=1)*(crise),COUNTIF(tabloB,"&lt;&gt;"&amp;1)+ROW($A18))),"")</f>
        <v/>
      </c>
    </row>
    <row r="33" spans="7:8">
      <c r="G33" s="1" t="str">
        <f ca="1">IFERROR(SUMPRODUCT(SMALL((tabloA=1)*(crise),COUNTIF(tabloA,"&lt;&gt;"&amp;1)+ROW($A19))),"")</f>
        <v/>
      </c>
      <c r="H33" s="1" t="str">
        <f ca="1">IFERROR(SUMPRODUCT(SMALL((tabloB=1)*(crise),COUNTIF(tabloB,"&lt;&gt;"&amp;1)+ROW($A19))),"")</f>
        <v/>
      </c>
    </row>
    <row r="34" spans="7:8">
      <c r="G34" s="1" t="str">
        <f ca="1">IFERROR(SUMPRODUCT(SMALL((tabloA=1)*(crise),COUNTIF(tabloA,"&lt;&gt;"&amp;1)+ROW($A20))),"")</f>
        <v/>
      </c>
      <c r="H34" s="1" t="str">
        <f ca="1">IFERROR(SUMPRODUCT(SMALL((tabloB=1)*(crise),COUNTIF(tabloB,"&lt;&gt;"&amp;1)+ROW($A20))),"")</f>
        <v/>
      </c>
    </row>
    <row r="35" spans="7:8">
      <c r="G35" s="1" t="str">
        <f ca="1">IFERROR(SUMPRODUCT(SMALL((tabloA=1)*(crise),COUNTIF(tabloA,"&lt;&gt;"&amp;1)+ROW($A21))),"")</f>
        <v/>
      </c>
      <c r="H35" s="1" t="str">
        <f ca="1">IFERROR(SUMPRODUCT(SMALL((tabloB=1)*(crise),COUNTIF(tabloB,"&lt;&gt;"&amp;1)+ROW($A21))),"")</f>
        <v/>
      </c>
    </row>
    <row r="36" spans="7:8">
      <c r="G36" s="1" t="str">
        <f ca="1">IFERROR(SUMPRODUCT(SMALL((tabloA=1)*(crise),COUNTIF(tabloA,"&lt;&gt;"&amp;1)+ROW($A22))),"")</f>
        <v/>
      </c>
      <c r="H36" s="1" t="str">
        <f ca="1">IFERROR(SUMPRODUCT(SMALL((tabloB=1)*(crise),COUNTIF(tabloB,"&lt;&gt;"&amp;1)+ROW($A22))),"")</f>
        <v/>
      </c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lecompte</dc:creator>
  <cp:lastModifiedBy>tulipe</cp:lastModifiedBy>
  <dcterms:created xsi:type="dcterms:W3CDTF">2017-01-12T15:21:46Z</dcterms:created>
  <dcterms:modified xsi:type="dcterms:W3CDTF">2017-01-12T16:55:40Z</dcterms:modified>
</cp:coreProperties>
</file>