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 codeName="ThisWorkbook"/>
  <bookViews>
    <workbookView xWindow="-120" yWindow="-120" windowWidth="19420" windowHeight="11020" activeTab="1"/>
  </bookViews>
  <sheets>
    <sheet name="DATA" sheetId="2" r:id="rId1"/>
    <sheet name="RESULTAT" sheetId="4" r:id="rId2"/>
  </sheets>
  <externalReferences>
    <externalReference r:id="rId3"/>
  </externalReferences>
  <definedNames>
    <definedName name="_xlnm._FilterDatabase" localSheetId="0" hidden="1">DATA!$A$1:$J$15</definedName>
    <definedName name="SubCashFlow">SUM('[1]CASH FLOW ACTUAL'!B1048576,'[1]CASH FLOW ACTUAL'!D1048576,'[1]CASH FLOW ACTUAL'!F1048576,'[1]CASH FLOW ACTUAL'!H1048576,'[1]CASH FLOW ACTUAL'!J1048576,'[1]CASH FLOW ACTUAL'!L1048576,'[1]CASH FLOW ACTUAL'!N1048576,'[1]CASH FLOW ACTUAL'!P1048576,'[1]CASH FLOW ACTUAL'!R1048576,'[1]CASH FLOW ACTUAL'!T1048576,'[1]CASH FLOW ACTUAL'!V1048576,'[1]CASH FLOW ACTUAL'!X1048576)</definedName>
    <definedName name="SumCashFlow">CONCATENATE('[1]CASH FLOW ACTUAL'!A1048309, " : ",TEXT(SubCashFlow,"#,##0"), " OR ",TEXT((SubCashFlow/'[1]CASH FLOW ACTUAL'!$E$273),"0.00%"))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4" i="4"/>
  <c r="G114"/>
  <c r="H114"/>
  <c r="F115"/>
  <c r="G115"/>
  <c r="H115" s="1"/>
  <c r="F116"/>
  <c r="G116" s="1"/>
  <c r="H116" s="1"/>
  <c r="F117"/>
  <c r="G117"/>
  <c r="H117" s="1"/>
  <c r="F118"/>
  <c r="G118" s="1"/>
  <c r="H118" s="1"/>
  <c r="F119"/>
  <c r="G119"/>
  <c r="H119" s="1"/>
  <c r="F120"/>
  <c r="G120" s="1"/>
  <c r="H120" s="1"/>
  <c r="F121"/>
  <c r="G121"/>
  <c r="H121"/>
  <c r="F122"/>
  <c r="G122" s="1"/>
  <c r="H122" s="1"/>
  <c r="F123"/>
  <c r="G123"/>
  <c r="H123" s="1"/>
  <c r="F124"/>
  <c r="G124" s="1"/>
  <c r="H124" s="1"/>
  <c r="F125"/>
  <c r="G125"/>
  <c r="H125" s="1"/>
  <c r="F126"/>
  <c r="G126" s="1"/>
  <c r="H126" s="1"/>
  <c r="F127"/>
  <c r="G127"/>
  <c r="H127" s="1"/>
  <c r="F128"/>
  <c r="G128" s="1"/>
  <c r="H128" s="1"/>
  <c r="F129"/>
  <c r="G129"/>
  <c r="H129" s="1"/>
  <c r="F130"/>
  <c r="G130" s="1"/>
  <c r="H130" s="1"/>
  <c r="F131"/>
  <c r="G131"/>
  <c r="H131" s="1"/>
  <c r="F38"/>
  <c r="G38" s="1"/>
  <c r="H38" s="1"/>
  <c r="F39"/>
  <c r="G39" s="1"/>
  <c r="H39" s="1"/>
  <c r="F40"/>
  <c r="G40"/>
  <c r="H40" s="1"/>
  <c r="F41"/>
  <c r="G41" s="1"/>
  <c r="H41" s="1"/>
  <c r="F42"/>
  <c r="G42" s="1"/>
  <c r="H42" s="1"/>
  <c r="F43"/>
  <c r="G43" s="1"/>
  <c r="H43" s="1"/>
  <c r="F44"/>
  <c r="G44"/>
  <c r="H44" s="1"/>
  <c r="F45"/>
  <c r="G45" s="1"/>
  <c r="H45" s="1"/>
  <c r="F46"/>
  <c r="G46" s="1"/>
  <c r="H46"/>
  <c r="F47"/>
  <c r="G47" s="1"/>
  <c r="H47" s="1"/>
  <c r="F48"/>
  <c r="G48" s="1"/>
  <c r="H48" s="1"/>
  <c r="F49"/>
  <c r="G49" s="1"/>
  <c r="H49" s="1"/>
  <c r="F50"/>
  <c r="G50"/>
  <c r="H50" s="1"/>
  <c r="F51"/>
  <c r="G51" s="1"/>
  <c r="H51" s="1"/>
  <c r="F52"/>
  <c r="G52" s="1"/>
  <c r="H52" s="1"/>
  <c r="F53"/>
  <c r="G53" s="1"/>
  <c r="H53" s="1"/>
  <c r="F54"/>
  <c r="G54"/>
  <c r="H54" s="1"/>
  <c r="F55"/>
  <c r="G55" s="1"/>
  <c r="H55" s="1"/>
  <c r="F56"/>
  <c r="G56" s="1"/>
  <c r="H56" s="1"/>
  <c r="F57"/>
  <c r="G57" s="1"/>
  <c r="H57" s="1"/>
  <c r="F58"/>
  <c r="G58"/>
  <c r="H58" s="1"/>
  <c r="F59"/>
  <c r="G59" s="1"/>
  <c r="H59" s="1"/>
  <c r="F60"/>
  <c r="G60" s="1"/>
  <c r="H60" s="1"/>
  <c r="F61"/>
  <c r="G61" s="1"/>
  <c r="F62"/>
  <c r="G62" s="1"/>
  <c r="H62" s="1"/>
  <c r="F63"/>
  <c r="G63" s="1"/>
  <c r="H63" s="1"/>
  <c r="F64"/>
  <c r="G64"/>
  <c r="H64" s="1"/>
  <c r="F65"/>
  <c r="G65" s="1"/>
  <c r="H65" s="1"/>
  <c r="F66"/>
  <c r="G66" s="1"/>
  <c r="H66" s="1"/>
  <c r="F67"/>
  <c r="G67" s="1"/>
  <c r="H67" s="1"/>
  <c r="F68"/>
  <c r="G68"/>
  <c r="H68" s="1"/>
  <c r="F69"/>
  <c r="G69" s="1"/>
  <c r="H69" s="1"/>
  <c r="F70"/>
  <c r="G70" s="1"/>
  <c r="H70" s="1"/>
  <c r="F71"/>
  <c r="G71" s="1"/>
  <c r="H71" s="1"/>
  <c r="F72"/>
  <c r="G72"/>
  <c r="H72" s="1"/>
  <c r="F73"/>
  <c r="G73" s="1"/>
  <c r="H73" s="1"/>
  <c r="F74"/>
  <c r="G74" s="1"/>
  <c r="H74" s="1"/>
  <c r="F75"/>
  <c r="G75" s="1"/>
  <c r="H75" s="1"/>
  <c r="F76"/>
  <c r="G76"/>
  <c r="H76"/>
  <c r="F77"/>
  <c r="G77" s="1"/>
  <c r="H77" s="1"/>
  <c r="F78"/>
  <c r="G78"/>
  <c r="H78" s="1"/>
  <c r="F79"/>
  <c r="G79" s="1"/>
  <c r="H79" s="1"/>
  <c r="F80"/>
  <c r="G80" s="1"/>
  <c r="H80" s="1"/>
  <c r="F81"/>
  <c r="G81" s="1"/>
  <c r="H81" s="1"/>
  <c r="F82"/>
  <c r="G82"/>
  <c r="H82" s="1"/>
  <c r="F83"/>
  <c r="G83" s="1"/>
  <c r="H83" s="1"/>
  <c r="F84"/>
  <c r="G84" s="1"/>
  <c r="H84" s="1"/>
  <c r="F85"/>
  <c r="G85" s="1"/>
  <c r="H85" s="1"/>
  <c r="F86"/>
  <c r="G86"/>
  <c r="H86" s="1"/>
  <c r="F87"/>
  <c r="G87" s="1"/>
  <c r="H87" s="1"/>
  <c r="F88"/>
  <c r="G88" s="1"/>
  <c r="H88" s="1"/>
  <c r="F89"/>
  <c r="G89" s="1"/>
  <c r="H89" s="1"/>
  <c r="F90"/>
  <c r="G90"/>
  <c r="H90" s="1"/>
  <c r="F91"/>
  <c r="G91" s="1"/>
  <c r="H91"/>
  <c r="F92"/>
  <c r="G92"/>
  <c r="H92" s="1"/>
  <c r="F93"/>
  <c r="G93" s="1"/>
  <c r="H93" s="1"/>
  <c r="F94"/>
  <c r="G94" s="1"/>
  <c r="H94" s="1"/>
  <c r="F95"/>
  <c r="G95" s="1"/>
  <c r="H95" s="1"/>
  <c r="F96"/>
  <c r="G96"/>
  <c r="H96" s="1"/>
  <c r="F97"/>
  <c r="G97" s="1"/>
  <c r="H97" s="1"/>
  <c r="F98"/>
  <c r="G98" s="1"/>
  <c r="H98" s="1"/>
  <c r="F99"/>
  <c r="G99" s="1"/>
  <c r="H99" s="1"/>
  <c r="F100"/>
  <c r="G100"/>
  <c r="H100" s="1"/>
  <c r="F101"/>
  <c r="G101" s="1"/>
  <c r="H101" s="1"/>
  <c r="F102"/>
  <c r="G102" s="1"/>
  <c r="H102" s="1"/>
  <c r="F103"/>
  <c r="G103" s="1"/>
  <c r="H103" s="1"/>
  <c r="F104"/>
  <c r="G104"/>
  <c r="H104" s="1"/>
  <c r="F105"/>
  <c r="G105" s="1"/>
  <c r="H105" s="1"/>
  <c r="F106"/>
  <c r="G106" s="1"/>
  <c r="H106"/>
  <c r="F107"/>
  <c r="G107" s="1"/>
  <c r="H107" s="1"/>
  <c r="F108"/>
  <c r="G108" s="1"/>
  <c r="H108" s="1"/>
  <c r="F109"/>
  <c r="G109" s="1"/>
  <c r="H109" s="1"/>
  <c r="F110"/>
  <c r="G110"/>
  <c r="H110" s="1"/>
  <c r="F111"/>
  <c r="G111" s="1"/>
  <c r="H111" s="1"/>
  <c r="F112"/>
  <c r="G112" s="1"/>
  <c r="H112" s="1"/>
  <c r="F113"/>
  <c r="G113" s="1"/>
  <c r="H113" s="1"/>
  <c r="F31"/>
  <c r="G31" s="1"/>
  <c r="F32"/>
  <c r="G32" s="1"/>
  <c r="F33"/>
  <c r="G33" s="1"/>
  <c r="F34"/>
  <c r="G34" s="1"/>
  <c r="F35"/>
  <c r="G35" s="1"/>
  <c r="F36"/>
  <c r="G36" s="1"/>
  <c r="F37"/>
  <c r="G37" s="1"/>
  <c r="F3"/>
  <c r="G3" s="1"/>
  <c r="F4"/>
  <c r="G4" s="1"/>
  <c r="F5"/>
  <c r="G5" s="1"/>
  <c r="F6"/>
  <c r="G6" s="1"/>
  <c r="F7"/>
  <c r="G7" s="1"/>
  <c r="F8"/>
  <c r="G8" s="1"/>
  <c r="F9"/>
  <c r="G9" s="1"/>
  <c r="F10"/>
  <c r="G10" s="1"/>
  <c r="F11"/>
  <c r="G11" s="1"/>
  <c r="F12"/>
  <c r="G12" s="1"/>
  <c r="F13"/>
  <c r="G13" s="1"/>
  <c r="F14"/>
  <c r="G14" s="1"/>
  <c r="F15"/>
  <c r="G15" s="1"/>
  <c r="F16"/>
  <c r="G16" s="1"/>
  <c r="F17"/>
  <c r="G17" s="1"/>
  <c r="F18"/>
  <c r="G18" s="1"/>
  <c r="F19"/>
  <c r="G19" s="1"/>
  <c r="F20"/>
  <c r="G20" s="1"/>
  <c r="F21"/>
  <c r="G21" s="1"/>
  <c r="F22"/>
  <c r="G22" s="1"/>
  <c r="F23"/>
  <c r="G23" s="1"/>
  <c r="F24"/>
  <c r="G24" s="1"/>
  <c r="F25"/>
  <c r="G25" s="1"/>
  <c r="F26"/>
  <c r="G26" s="1"/>
  <c r="F27"/>
  <c r="G27" s="1"/>
  <c r="F28"/>
  <c r="G28" s="1"/>
  <c r="F29"/>
  <c r="G29" s="1"/>
  <c r="F30"/>
  <c r="G30" s="1"/>
  <c r="F2"/>
  <c r="G2" s="1"/>
  <c r="H61" l="1"/>
  <c r="H31"/>
  <c r="H36"/>
  <c r="H34"/>
  <c r="H32"/>
  <c r="H30"/>
  <c r="H28"/>
  <c r="H26"/>
  <c r="H24"/>
  <c r="H22"/>
  <c r="H20"/>
  <c r="H18"/>
  <c r="H16"/>
  <c r="H37"/>
  <c r="H35"/>
  <c r="H33"/>
  <c r="H29"/>
  <c r="H27"/>
  <c r="H25"/>
  <c r="H23"/>
  <c r="H21"/>
  <c r="H19"/>
  <c r="H17"/>
  <c r="H15"/>
  <c r="H13"/>
  <c r="H11"/>
  <c r="H9"/>
  <c r="H7"/>
  <c r="H5"/>
  <c r="H3"/>
  <c r="H14"/>
  <c r="H12"/>
  <c r="H10"/>
  <c r="H8"/>
  <c r="H6"/>
  <c r="H4"/>
  <c r="H2"/>
</calcChain>
</file>

<file path=xl/sharedStrings.xml><?xml version="1.0" encoding="utf-8"?>
<sst xmlns="http://schemas.openxmlformats.org/spreadsheetml/2006/main" count="131" uniqueCount="18">
  <si>
    <t>DYN CODE</t>
  </si>
  <si>
    <t>Description</t>
  </si>
  <si>
    <t>Date</t>
  </si>
  <si>
    <t>Montant</t>
  </si>
  <si>
    <t>Tache 1</t>
  </si>
  <si>
    <t>Tache 2</t>
  </si>
  <si>
    <t>Tache 3</t>
  </si>
  <si>
    <t>Tache 4</t>
  </si>
  <si>
    <t>Tache 5</t>
  </si>
  <si>
    <t>Tache 6</t>
  </si>
  <si>
    <t>Tache 7</t>
  </si>
  <si>
    <t>Tache 8</t>
  </si>
  <si>
    <t>Tache 9</t>
  </si>
  <si>
    <t>Tache 10</t>
  </si>
  <si>
    <t>Tache 11</t>
  </si>
  <si>
    <t>Tache 12</t>
  </si>
  <si>
    <t>Tache 13</t>
  </si>
  <si>
    <t>Tache 14</t>
  </si>
</sst>
</file>

<file path=xl/styles.xml><?xml version="1.0" encoding="utf-8"?>
<styleSheet xmlns="http://schemas.openxmlformats.org/spreadsheetml/2006/main">
  <numFmts count="2">
    <numFmt numFmtId="164" formatCode="_-&quot;$&quot;* #,##0.00_-;\-&quot;$&quot;* #,##0.00_-;_-&quot;$&quot;* &quot;-&quot;??_-;_-@_-"/>
    <numFmt numFmtId="165" formatCode="_(&quot;$&quot;* #,##0.00_);_(&quot;$&quot;* \(#,##0.00\);_(&quot;$&quot;* &quot;-&quot;??_);_(@_)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0">
    <xf numFmtId="0" fontId="0" fillId="0" borderId="0"/>
    <xf numFmtId="0" fontId="2" fillId="0" borderId="0"/>
    <xf numFmtId="0" fontId="1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165" fontId="2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5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2" borderId="1" xfId="0" applyFill="1" applyBorder="1"/>
    <xf numFmtId="14" fontId="0" fillId="2" borderId="1" xfId="0" applyNumberFormat="1" applyFill="1" applyBorder="1"/>
  </cellXfs>
  <cellStyles count="10">
    <cellStyle name="Monétaire 4 2" xfId="6"/>
    <cellStyle name="Monétaire 5 4" xfId="3"/>
    <cellStyle name="Normal" xfId="0" builtinId="0"/>
    <cellStyle name="Normal 2 2" xfId="1"/>
    <cellStyle name="Normal 21 2 2" xfId="7"/>
    <cellStyle name="Normal 22 2 2" xfId="2"/>
    <cellStyle name="Normal 24 3" xfId="5"/>
    <cellStyle name="Pourcentage 2 2" xfId="9"/>
    <cellStyle name="Pourcentage 4 4" xfId="8"/>
    <cellStyle name="Pourcentage 5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Construction_commercial_residentiel_lourd\PROJETS\CASHFLOW%20TEMPLATE%20MASTER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ASH FLOW BUDGETED"/>
      <sheetName val="CASH FLOW ACTUAL"/>
    </sheetNames>
    <sheetDataSet>
      <sheetData sheetId="0"/>
      <sheetData sheetId="1">
        <row r="273">
          <cell r="E273">
            <v>3579906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J15"/>
  <sheetViews>
    <sheetView topLeftCell="B1" workbookViewId="0">
      <selection activeCell="B25" sqref="B25"/>
    </sheetView>
  </sheetViews>
  <sheetFormatPr baseColWidth="10" defaultRowHeight="14.5"/>
  <cols>
    <col min="1" max="1" width="10" bestFit="1" customWidth="1"/>
    <col min="2" max="2" width="40.54296875" bestFit="1" customWidth="1"/>
    <col min="3" max="10" width="11.26953125" bestFit="1" customWidth="1"/>
  </cols>
  <sheetData>
    <row r="1" spans="1:10">
      <c r="A1" t="s">
        <v>0</v>
      </c>
      <c r="B1" t="s">
        <v>1</v>
      </c>
      <c r="C1" s="1">
        <v>44075</v>
      </c>
      <c r="D1" s="1">
        <v>44105</v>
      </c>
      <c r="E1" s="1">
        <v>44136</v>
      </c>
      <c r="F1" s="1">
        <v>44166</v>
      </c>
      <c r="G1" s="1">
        <v>44197</v>
      </c>
      <c r="H1" s="1">
        <v>44228</v>
      </c>
      <c r="I1" s="1">
        <v>44256</v>
      </c>
      <c r="J1" s="1">
        <v>44287</v>
      </c>
    </row>
    <row r="2" spans="1:10">
      <c r="A2">
        <v>0</v>
      </c>
      <c r="B2" t="s">
        <v>4</v>
      </c>
      <c r="C2">
        <v>0</v>
      </c>
      <c r="D2">
        <v>0</v>
      </c>
      <c r="E2">
        <v>0</v>
      </c>
      <c r="F2">
        <v>0</v>
      </c>
      <c r="G2">
        <v>0</v>
      </c>
      <c r="H2">
        <v>0</v>
      </c>
      <c r="I2">
        <v>0</v>
      </c>
      <c r="J2">
        <v>0</v>
      </c>
    </row>
    <row r="3" spans="1:10">
      <c r="A3">
        <v>5000</v>
      </c>
      <c r="B3" t="s">
        <v>5</v>
      </c>
      <c r="C3">
        <v>240860</v>
      </c>
      <c r="D3">
        <v>240860</v>
      </c>
      <c r="E3">
        <v>0</v>
      </c>
      <c r="F3">
        <v>240860</v>
      </c>
      <c r="G3">
        <v>0</v>
      </c>
      <c r="H3">
        <v>2600</v>
      </c>
      <c r="I3">
        <v>0</v>
      </c>
      <c r="J3">
        <v>0</v>
      </c>
    </row>
    <row r="4" spans="1:10">
      <c r="A4">
        <v>5020</v>
      </c>
      <c r="B4" t="s">
        <v>6</v>
      </c>
      <c r="C4">
        <v>20000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  <c r="J4">
        <v>7335</v>
      </c>
    </row>
    <row r="5" spans="1:10">
      <c r="A5">
        <v>4009</v>
      </c>
      <c r="B5" t="s">
        <v>7</v>
      </c>
      <c r="C5">
        <v>35000</v>
      </c>
      <c r="D5">
        <v>4054</v>
      </c>
      <c r="E5">
        <v>0</v>
      </c>
      <c r="F5">
        <v>4054</v>
      </c>
      <c r="G5">
        <v>0</v>
      </c>
      <c r="H5">
        <v>0</v>
      </c>
      <c r="I5">
        <v>0</v>
      </c>
      <c r="J5">
        <v>0</v>
      </c>
    </row>
    <row r="6" spans="1:10">
      <c r="A6">
        <v>4070</v>
      </c>
      <c r="B6" t="s">
        <v>8</v>
      </c>
      <c r="C6">
        <v>74176</v>
      </c>
      <c r="D6">
        <v>74175.78</v>
      </c>
      <c r="E6">
        <v>0</v>
      </c>
      <c r="F6">
        <v>25000</v>
      </c>
      <c r="G6">
        <v>45743</v>
      </c>
      <c r="H6">
        <v>3432.78</v>
      </c>
      <c r="I6">
        <v>0</v>
      </c>
      <c r="J6">
        <v>0</v>
      </c>
    </row>
    <row r="7" spans="1:10">
      <c r="A7">
        <v>4080</v>
      </c>
      <c r="B7" t="s">
        <v>9</v>
      </c>
      <c r="C7">
        <v>0</v>
      </c>
      <c r="D7">
        <v>0</v>
      </c>
      <c r="E7">
        <v>0</v>
      </c>
      <c r="F7">
        <v>0</v>
      </c>
      <c r="G7">
        <v>0</v>
      </c>
      <c r="H7">
        <v>0</v>
      </c>
      <c r="I7">
        <v>0</v>
      </c>
      <c r="J7">
        <v>0</v>
      </c>
    </row>
    <row r="8" spans="1:10">
      <c r="A8">
        <v>4100</v>
      </c>
      <c r="B8" t="s">
        <v>10</v>
      </c>
      <c r="C8">
        <v>134521</v>
      </c>
      <c r="D8">
        <v>134521</v>
      </c>
      <c r="E8">
        <v>0</v>
      </c>
      <c r="F8">
        <v>134521</v>
      </c>
      <c r="G8">
        <v>0</v>
      </c>
      <c r="H8">
        <v>0</v>
      </c>
      <c r="I8">
        <v>0</v>
      </c>
      <c r="J8">
        <v>134521</v>
      </c>
    </row>
    <row r="9" spans="1:10">
      <c r="A9">
        <v>5030</v>
      </c>
      <c r="B9" t="s">
        <v>11</v>
      </c>
      <c r="C9">
        <v>187496</v>
      </c>
      <c r="D9">
        <v>187496</v>
      </c>
      <c r="E9">
        <v>0</v>
      </c>
      <c r="F9">
        <v>187496</v>
      </c>
      <c r="G9">
        <v>0</v>
      </c>
      <c r="H9">
        <v>0</v>
      </c>
      <c r="I9">
        <v>0</v>
      </c>
      <c r="J9">
        <v>0</v>
      </c>
    </row>
    <row r="10" spans="1:10">
      <c r="A10">
        <v>5040</v>
      </c>
      <c r="B10" t="s">
        <v>12</v>
      </c>
      <c r="C10">
        <v>163000</v>
      </c>
      <c r="D10">
        <v>2600</v>
      </c>
      <c r="E10">
        <v>0</v>
      </c>
      <c r="F10">
        <v>2600</v>
      </c>
      <c r="G10">
        <v>0</v>
      </c>
      <c r="H10">
        <v>0</v>
      </c>
      <c r="I10">
        <v>3432.78</v>
      </c>
      <c r="J10">
        <v>0</v>
      </c>
    </row>
    <row r="11" spans="1:10">
      <c r="A11">
        <v>5050</v>
      </c>
      <c r="B11" t="s">
        <v>13</v>
      </c>
      <c r="C11">
        <v>90000</v>
      </c>
      <c r="D11">
        <v>0</v>
      </c>
      <c r="E11">
        <v>0</v>
      </c>
      <c r="F11">
        <v>0</v>
      </c>
      <c r="G11">
        <v>0</v>
      </c>
      <c r="H11">
        <v>59897.590000000004</v>
      </c>
      <c r="I11">
        <v>0</v>
      </c>
      <c r="J11">
        <v>0</v>
      </c>
    </row>
    <row r="12" spans="1:10">
      <c r="A12">
        <v>5060</v>
      </c>
      <c r="B12" t="s">
        <v>14</v>
      </c>
      <c r="C12">
        <v>135000</v>
      </c>
      <c r="D12">
        <v>31425</v>
      </c>
      <c r="E12">
        <v>0</v>
      </c>
      <c r="F12">
        <v>31425</v>
      </c>
      <c r="G12">
        <v>0</v>
      </c>
      <c r="H12">
        <v>0</v>
      </c>
      <c r="I12">
        <v>0</v>
      </c>
      <c r="J12">
        <v>0</v>
      </c>
    </row>
    <row r="13" spans="1:10">
      <c r="A13">
        <v>8140</v>
      </c>
      <c r="B13" t="s">
        <v>15</v>
      </c>
      <c r="C13">
        <v>50625</v>
      </c>
      <c r="D13">
        <v>0</v>
      </c>
      <c r="E13">
        <v>0</v>
      </c>
      <c r="F13">
        <v>0</v>
      </c>
      <c r="G13">
        <v>0</v>
      </c>
      <c r="H13">
        <v>0</v>
      </c>
      <c r="I13">
        <v>0</v>
      </c>
      <c r="J13">
        <v>7335</v>
      </c>
    </row>
    <row r="14" spans="1:10">
      <c r="A14">
        <v>1100</v>
      </c>
      <c r="B14" t="s">
        <v>16</v>
      </c>
      <c r="C14">
        <v>70000</v>
      </c>
      <c r="D14">
        <v>59897.590000000004</v>
      </c>
      <c r="E14">
        <v>0</v>
      </c>
      <c r="F14">
        <v>52552.29</v>
      </c>
      <c r="G14">
        <v>0</v>
      </c>
      <c r="H14">
        <v>7345.3</v>
      </c>
      <c r="I14">
        <v>0</v>
      </c>
      <c r="J14">
        <v>0</v>
      </c>
    </row>
    <row r="15" spans="1:10">
      <c r="A15">
        <v>1110</v>
      </c>
      <c r="B15" t="s">
        <v>17</v>
      </c>
      <c r="C15">
        <v>30000</v>
      </c>
      <c r="D15">
        <v>0</v>
      </c>
      <c r="E15">
        <v>0</v>
      </c>
      <c r="F15">
        <v>0</v>
      </c>
      <c r="G15">
        <v>0</v>
      </c>
      <c r="H15">
        <v>0</v>
      </c>
      <c r="I15">
        <v>0</v>
      </c>
      <c r="J15">
        <v>0</v>
      </c>
    </row>
  </sheetData>
  <phoneticPr fontId="3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H131"/>
  <sheetViews>
    <sheetView tabSelected="1" workbookViewId="0">
      <selection activeCell="K7" sqref="K7"/>
    </sheetView>
  </sheetViews>
  <sheetFormatPr baseColWidth="10" defaultRowHeight="14.5"/>
  <cols>
    <col min="1" max="1" width="40.54296875" bestFit="1" customWidth="1"/>
    <col min="6" max="8" width="10.90625" style="3"/>
  </cols>
  <sheetData>
    <row r="1" spans="1:8">
      <c r="A1" t="s">
        <v>1</v>
      </c>
      <c r="B1" s="2" t="s">
        <v>2</v>
      </c>
      <c r="C1" t="s">
        <v>3</v>
      </c>
    </row>
    <row r="2" spans="1:8">
      <c r="A2" t="s">
        <v>4</v>
      </c>
      <c r="B2" s="1">
        <v>44075</v>
      </c>
      <c r="C2">
        <v>0</v>
      </c>
      <c r="F2" s="3" t="str">
        <f ca="1">IF(MOD(ROW(A1),15)=0,"",OFFSET(DATA!B$1,MOD(ROW(A1),15),))</f>
        <v>Tache 1</v>
      </c>
      <c r="G2" s="4">
        <f ca="1">IF(F2="","",OFFSET(DATA!B$1,,INT(ROW(A1)/15)+1,))</f>
        <v>44075</v>
      </c>
      <c r="H2" s="3">
        <f ca="1">IF(F2="","",SUMPRODUCT((DATA!B$2:B$15=$F2)*(DATA!$C$1:$J$1=$G2)*(DATA!$C$2:$J$15)))</f>
        <v>0</v>
      </c>
    </row>
    <row r="3" spans="1:8">
      <c r="A3" t="s">
        <v>5</v>
      </c>
      <c r="B3" s="1">
        <v>44075</v>
      </c>
      <c r="C3">
        <v>240860</v>
      </c>
      <c r="F3" s="3" t="str">
        <f ca="1">IF(MOD(ROW(A2),15)=0,"",OFFSET(DATA!B$1,MOD(ROW(A2),15),))</f>
        <v>Tache 2</v>
      </c>
      <c r="G3" s="4">
        <f ca="1">IF(F3="","",OFFSET(DATA!B$1,,INT(ROW(A2)/15)+1,))</f>
        <v>44075</v>
      </c>
      <c r="H3" s="3">
        <f ca="1">IF(F3="","",SUMPRODUCT((DATA!B$2:B$15=$F3)*(DATA!$C$1:$J$1=$G3)*(DATA!$C$2:$J$15)))</f>
        <v>240860</v>
      </c>
    </row>
    <row r="4" spans="1:8">
      <c r="A4" t="s">
        <v>6</v>
      </c>
      <c r="B4" s="1">
        <v>44075</v>
      </c>
      <c r="C4">
        <v>20000</v>
      </c>
      <c r="F4" s="3" t="str">
        <f ca="1">IF(MOD(ROW(A3),15)=0,"",OFFSET(DATA!B$1,MOD(ROW(A3),15),))</f>
        <v>Tache 3</v>
      </c>
      <c r="G4" s="4">
        <f ca="1">IF(F4="","",OFFSET(DATA!B$1,,INT(ROW(A3)/15)+1,))</f>
        <v>44075</v>
      </c>
      <c r="H4" s="3">
        <f ca="1">IF(F4="","",SUMPRODUCT((DATA!B$2:B$15=$F4)*(DATA!$C$1:$J$1=$G4)*(DATA!$C$2:$J$15)))</f>
        <v>20000</v>
      </c>
    </row>
    <row r="5" spans="1:8">
      <c r="A5" t="s">
        <v>7</v>
      </c>
      <c r="B5" s="1">
        <v>44075</v>
      </c>
      <c r="C5">
        <v>35000</v>
      </c>
      <c r="F5" s="3" t="str">
        <f ca="1">IF(MOD(ROW(A4),15)=0,"",OFFSET(DATA!B$1,MOD(ROW(A4),15),))</f>
        <v>Tache 4</v>
      </c>
      <c r="G5" s="4">
        <f ca="1">IF(F5="","",OFFSET(DATA!B$1,,INT(ROW(A4)/15)+1,))</f>
        <v>44075</v>
      </c>
      <c r="H5" s="3">
        <f ca="1">IF(F5="","",SUMPRODUCT((DATA!B$2:B$15=$F5)*(DATA!$C$1:$J$1=$G5)*(DATA!$C$2:$J$15)))</f>
        <v>35000</v>
      </c>
    </row>
    <row r="6" spans="1:8">
      <c r="A6" t="s">
        <v>8</v>
      </c>
      <c r="B6" s="1">
        <v>44075</v>
      </c>
      <c r="C6">
        <v>74176</v>
      </c>
      <c r="F6" s="3" t="str">
        <f ca="1">IF(MOD(ROW(A5),15)=0,"",OFFSET(DATA!B$1,MOD(ROW(A5),15),))</f>
        <v>Tache 5</v>
      </c>
      <c r="G6" s="4">
        <f ca="1">IF(F6="","",OFFSET(DATA!B$1,,INT(ROW(A5)/15)+1,))</f>
        <v>44075</v>
      </c>
      <c r="H6" s="3">
        <f ca="1">IF(F6="","",SUMPRODUCT((DATA!B$2:B$15=$F6)*(DATA!$C$1:$J$1=$G6)*(DATA!$C$2:$J$15)))</f>
        <v>74176</v>
      </c>
    </row>
    <row r="7" spans="1:8">
      <c r="A7" t="s">
        <v>9</v>
      </c>
      <c r="B7" s="1">
        <v>44075</v>
      </c>
      <c r="C7">
        <v>0</v>
      </c>
      <c r="F7" s="3" t="str">
        <f ca="1">IF(MOD(ROW(A6),15)=0,"",OFFSET(DATA!B$1,MOD(ROW(A6),15),))</f>
        <v>Tache 6</v>
      </c>
      <c r="G7" s="4">
        <f ca="1">IF(F7="","",OFFSET(DATA!B$1,,INT(ROW(A6)/15)+1,))</f>
        <v>44075</v>
      </c>
      <c r="H7" s="3">
        <f ca="1">IF(F7="","",SUMPRODUCT((DATA!B$2:B$15=$F7)*(DATA!$C$1:$J$1=$G7)*(DATA!$C$2:$J$15)))</f>
        <v>0</v>
      </c>
    </row>
    <row r="8" spans="1:8">
      <c r="A8" t="s">
        <v>10</v>
      </c>
      <c r="B8" s="1">
        <v>44075</v>
      </c>
      <c r="C8">
        <v>134521</v>
      </c>
      <c r="F8" s="3" t="str">
        <f ca="1">IF(MOD(ROW(A7),15)=0,"",OFFSET(DATA!B$1,MOD(ROW(A7),15),))</f>
        <v>Tache 7</v>
      </c>
      <c r="G8" s="4">
        <f ca="1">IF(F8="","",OFFSET(DATA!B$1,,INT(ROW(A7)/15)+1,))</f>
        <v>44075</v>
      </c>
      <c r="H8" s="3">
        <f ca="1">IF(F8="","",SUMPRODUCT((DATA!B$2:B$15=$F8)*(DATA!$C$1:$J$1=$G8)*(DATA!$C$2:$J$15)))</f>
        <v>134521</v>
      </c>
    </row>
    <row r="9" spans="1:8">
      <c r="A9" t="s">
        <v>11</v>
      </c>
      <c r="B9" s="1">
        <v>44075</v>
      </c>
      <c r="C9">
        <v>187496</v>
      </c>
      <c r="F9" s="3" t="str">
        <f ca="1">IF(MOD(ROW(A8),15)=0,"",OFFSET(DATA!B$1,MOD(ROW(A8),15),))</f>
        <v>Tache 8</v>
      </c>
      <c r="G9" s="4">
        <f ca="1">IF(F9="","",OFFSET(DATA!B$1,,INT(ROW(A8)/15)+1,))</f>
        <v>44075</v>
      </c>
      <c r="H9" s="3">
        <f ca="1">IF(F9="","",SUMPRODUCT((DATA!B$2:B$15=$F9)*(DATA!$C$1:$J$1=$G9)*(DATA!$C$2:$J$15)))</f>
        <v>187496</v>
      </c>
    </row>
    <row r="10" spans="1:8">
      <c r="A10" t="s">
        <v>12</v>
      </c>
      <c r="B10" s="1">
        <v>44075</v>
      </c>
      <c r="C10">
        <v>163000</v>
      </c>
      <c r="F10" s="3" t="str">
        <f ca="1">IF(MOD(ROW(A9),15)=0,"",OFFSET(DATA!B$1,MOD(ROW(A9),15),))</f>
        <v>Tache 9</v>
      </c>
      <c r="G10" s="4">
        <f ca="1">IF(F10="","",OFFSET(DATA!B$1,,INT(ROW(A9)/15)+1,))</f>
        <v>44075</v>
      </c>
      <c r="H10" s="3">
        <f ca="1">IF(F10="","",SUMPRODUCT((DATA!B$2:B$15=$F10)*(DATA!$C$1:$J$1=$G10)*(DATA!$C$2:$J$15)))</f>
        <v>163000</v>
      </c>
    </row>
    <row r="11" spans="1:8">
      <c r="A11" t="s">
        <v>13</v>
      </c>
      <c r="B11" s="1">
        <v>44075</v>
      </c>
      <c r="C11">
        <v>90000</v>
      </c>
      <c r="F11" s="3" t="str">
        <f ca="1">IF(MOD(ROW(A10),15)=0,"",OFFSET(DATA!B$1,MOD(ROW(A10),15),))</f>
        <v>Tache 10</v>
      </c>
      <c r="G11" s="4">
        <f ca="1">IF(F11="","",OFFSET(DATA!B$1,,INT(ROW(A10)/15)+1,))</f>
        <v>44075</v>
      </c>
      <c r="H11" s="3">
        <f ca="1">IF(F11="","",SUMPRODUCT((DATA!B$2:B$15=$F11)*(DATA!$C$1:$J$1=$G11)*(DATA!$C$2:$J$15)))</f>
        <v>90000</v>
      </c>
    </row>
    <row r="12" spans="1:8">
      <c r="A12" t="s">
        <v>14</v>
      </c>
      <c r="B12" s="1">
        <v>44075</v>
      </c>
      <c r="C12">
        <v>135000</v>
      </c>
      <c r="F12" s="3" t="str">
        <f ca="1">IF(MOD(ROW(A11),15)=0,"",OFFSET(DATA!B$1,MOD(ROW(A11),15),))</f>
        <v>Tache 11</v>
      </c>
      <c r="G12" s="4">
        <f ca="1">IF(F12="","",OFFSET(DATA!B$1,,INT(ROW(A11)/15)+1,))</f>
        <v>44075</v>
      </c>
      <c r="H12" s="3">
        <f ca="1">IF(F12="","",SUMPRODUCT((DATA!B$2:B$15=$F12)*(DATA!$C$1:$J$1=$G12)*(DATA!$C$2:$J$15)))</f>
        <v>135000</v>
      </c>
    </row>
    <row r="13" spans="1:8">
      <c r="A13" t="s">
        <v>15</v>
      </c>
      <c r="B13" s="1">
        <v>44075</v>
      </c>
      <c r="C13">
        <v>50625</v>
      </c>
      <c r="F13" s="3" t="str">
        <f ca="1">IF(MOD(ROW(A12),15)=0,"",OFFSET(DATA!B$1,MOD(ROW(A12),15),))</f>
        <v>Tache 12</v>
      </c>
      <c r="G13" s="4">
        <f ca="1">IF(F13="","",OFFSET(DATA!B$1,,INT(ROW(A12)/15)+1,))</f>
        <v>44075</v>
      </c>
      <c r="H13" s="3">
        <f ca="1">IF(F13="","",SUMPRODUCT((DATA!B$2:B$15=$F13)*(DATA!$C$1:$J$1=$G13)*(DATA!$C$2:$J$15)))</f>
        <v>50625</v>
      </c>
    </row>
    <row r="14" spans="1:8">
      <c r="A14" t="s">
        <v>16</v>
      </c>
      <c r="B14" s="1">
        <v>44075</v>
      </c>
      <c r="C14">
        <v>70000</v>
      </c>
      <c r="F14" s="3" t="str">
        <f ca="1">IF(MOD(ROW(A13),15)=0,"",OFFSET(DATA!B$1,MOD(ROW(A13),15),))</f>
        <v>Tache 13</v>
      </c>
      <c r="G14" s="4">
        <f ca="1">IF(F14="","",OFFSET(DATA!B$1,,INT(ROW(A13)/15)+1,))</f>
        <v>44075</v>
      </c>
      <c r="H14" s="3">
        <f ca="1">IF(F14="","",SUMPRODUCT((DATA!B$2:B$15=$F14)*(DATA!$C$1:$J$1=$G14)*(DATA!$C$2:$J$15)))</f>
        <v>70000</v>
      </c>
    </row>
    <row r="15" spans="1:8">
      <c r="A15" t="s">
        <v>17</v>
      </c>
      <c r="B15" s="1">
        <v>44075</v>
      </c>
      <c r="C15">
        <v>30000</v>
      </c>
      <c r="F15" s="3" t="str">
        <f ca="1">IF(MOD(ROW(A14),15)=0,"",OFFSET(DATA!B$1,MOD(ROW(A14),15),))</f>
        <v>Tache 14</v>
      </c>
      <c r="G15" s="4">
        <f ca="1">IF(F15="","",OFFSET(DATA!B$1,,INT(ROW(A14)/15)+1,))</f>
        <v>44075</v>
      </c>
      <c r="H15" s="3">
        <f ca="1">IF(F15="","",SUMPRODUCT((DATA!B$2:B$15=$F15)*(DATA!$C$1:$J$1=$G15)*(DATA!$C$2:$J$15)))</f>
        <v>30000</v>
      </c>
    </row>
    <row r="16" spans="1:8">
      <c r="A16" t="s">
        <v>4</v>
      </c>
      <c r="B16" s="1">
        <v>44105</v>
      </c>
      <c r="C16">
        <v>0</v>
      </c>
      <c r="F16" s="3" t="str">
        <f ca="1">IF(MOD(ROW(A15),15)=0,"",OFFSET(DATA!B$1,MOD(ROW(A15),15),))</f>
        <v/>
      </c>
      <c r="G16" s="4" t="str">
        <f ca="1">IF(F16="","",OFFSET(DATA!B$1,,INT(ROW(A15)/15)+1,))</f>
        <v/>
      </c>
      <c r="H16" s="3" t="str">
        <f ca="1">IF(F16="","",SUMPRODUCT((DATA!B$2:B$15=$F16)*(DATA!$C$1:$J$1=$G16)*(DATA!$C$2:$J$15)))</f>
        <v/>
      </c>
    </row>
    <row r="17" spans="1:8">
      <c r="A17" t="s">
        <v>5</v>
      </c>
      <c r="B17" s="1">
        <v>44105</v>
      </c>
      <c r="C17">
        <v>240860</v>
      </c>
      <c r="F17" s="3" t="str">
        <f ca="1">IF(MOD(ROW(A16),15)=0,"",OFFSET(DATA!B$1,MOD(ROW(A16),15),))</f>
        <v>Tache 1</v>
      </c>
      <c r="G17" s="4">
        <f ca="1">IF(F17="","",OFFSET(DATA!B$1,,INT(ROW(A16)/15)+1,))</f>
        <v>44105</v>
      </c>
      <c r="H17" s="3">
        <f ca="1">IF(F17="","",SUMPRODUCT((DATA!B$2:B$15=$F17)*(DATA!$C$1:$J$1=$G17)*(DATA!$C$2:$J$15)))</f>
        <v>0</v>
      </c>
    </row>
    <row r="18" spans="1:8">
      <c r="A18" t="s">
        <v>6</v>
      </c>
      <c r="B18" s="1">
        <v>44105</v>
      </c>
      <c r="C18">
        <v>0</v>
      </c>
      <c r="F18" s="3" t="str">
        <f ca="1">IF(MOD(ROW(A17),15)=0,"",OFFSET(DATA!B$1,MOD(ROW(A17),15),))</f>
        <v>Tache 2</v>
      </c>
      <c r="G18" s="4">
        <f ca="1">IF(F18="","",OFFSET(DATA!B$1,,INT(ROW(A17)/15)+1,))</f>
        <v>44105</v>
      </c>
      <c r="H18" s="3">
        <f ca="1">IF(F18="","",SUMPRODUCT((DATA!B$2:B$15=$F18)*(DATA!$C$1:$J$1=$G18)*(DATA!$C$2:$J$15)))</f>
        <v>240860</v>
      </c>
    </row>
    <row r="19" spans="1:8">
      <c r="A19" t="s">
        <v>7</v>
      </c>
      <c r="B19" s="1">
        <v>44105</v>
      </c>
      <c r="C19">
        <v>4054</v>
      </c>
      <c r="F19" s="3" t="str">
        <f ca="1">IF(MOD(ROW(A18),15)=0,"",OFFSET(DATA!B$1,MOD(ROW(A18),15),))</f>
        <v>Tache 3</v>
      </c>
      <c r="G19" s="4">
        <f ca="1">IF(F19="","",OFFSET(DATA!B$1,,INT(ROW(A18)/15)+1,))</f>
        <v>44105</v>
      </c>
      <c r="H19" s="3">
        <f ca="1">IF(F19="","",SUMPRODUCT((DATA!B$2:B$15=$F19)*(DATA!$C$1:$J$1=$G19)*(DATA!$C$2:$J$15)))</f>
        <v>0</v>
      </c>
    </row>
    <row r="20" spans="1:8">
      <c r="A20" t="s">
        <v>8</v>
      </c>
      <c r="B20" s="1">
        <v>44105</v>
      </c>
      <c r="C20">
        <v>74175.78</v>
      </c>
      <c r="F20" s="3" t="str">
        <f ca="1">IF(MOD(ROW(A19),15)=0,"",OFFSET(DATA!B$1,MOD(ROW(A19),15),))</f>
        <v>Tache 4</v>
      </c>
      <c r="G20" s="4">
        <f ca="1">IF(F20="","",OFFSET(DATA!B$1,,INT(ROW(A19)/15)+1,))</f>
        <v>44105</v>
      </c>
      <c r="H20" s="3">
        <f ca="1">IF(F20="","",SUMPRODUCT((DATA!B$2:B$15=$F20)*(DATA!$C$1:$J$1=$G20)*(DATA!$C$2:$J$15)))</f>
        <v>4054</v>
      </c>
    </row>
    <row r="21" spans="1:8">
      <c r="A21" t="s">
        <v>9</v>
      </c>
      <c r="B21" s="1">
        <v>44105</v>
      </c>
      <c r="C21">
        <v>0</v>
      </c>
      <c r="F21" s="3" t="str">
        <f ca="1">IF(MOD(ROW(A20),15)=0,"",OFFSET(DATA!B$1,MOD(ROW(A20),15),))</f>
        <v>Tache 5</v>
      </c>
      <c r="G21" s="4">
        <f ca="1">IF(F21="","",OFFSET(DATA!B$1,,INT(ROW(A20)/15)+1,))</f>
        <v>44105</v>
      </c>
      <c r="H21" s="3">
        <f ca="1">IF(F21="","",SUMPRODUCT((DATA!B$2:B$15=$F21)*(DATA!$C$1:$J$1=$G21)*(DATA!$C$2:$J$15)))</f>
        <v>74175.78</v>
      </c>
    </row>
    <row r="22" spans="1:8">
      <c r="A22" t="s">
        <v>10</v>
      </c>
      <c r="B22" s="1">
        <v>44105</v>
      </c>
      <c r="C22">
        <v>134521</v>
      </c>
      <c r="F22" s="3" t="str">
        <f ca="1">IF(MOD(ROW(A21),15)=0,"",OFFSET(DATA!B$1,MOD(ROW(A21),15),))</f>
        <v>Tache 6</v>
      </c>
      <c r="G22" s="4">
        <f ca="1">IF(F22="","",OFFSET(DATA!B$1,,INT(ROW(A21)/15)+1,))</f>
        <v>44105</v>
      </c>
      <c r="H22" s="3">
        <f ca="1">IF(F22="","",SUMPRODUCT((DATA!B$2:B$15=$F22)*(DATA!$C$1:$J$1=$G22)*(DATA!$C$2:$J$15)))</f>
        <v>0</v>
      </c>
    </row>
    <row r="23" spans="1:8">
      <c r="A23" t="s">
        <v>11</v>
      </c>
      <c r="B23" s="1">
        <v>44105</v>
      </c>
      <c r="C23">
        <v>187496</v>
      </c>
      <c r="F23" s="3" t="str">
        <f ca="1">IF(MOD(ROW(A22),15)=0,"",OFFSET(DATA!B$1,MOD(ROW(A22),15),))</f>
        <v>Tache 7</v>
      </c>
      <c r="G23" s="4">
        <f ca="1">IF(F23="","",OFFSET(DATA!B$1,,INT(ROW(A22)/15)+1,))</f>
        <v>44105</v>
      </c>
      <c r="H23" s="3">
        <f ca="1">IF(F23="","",SUMPRODUCT((DATA!B$2:B$15=$F23)*(DATA!$C$1:$J$1=$G23)*(DATA!$C$2:$J$15)))</f>
        <v>134521</v>
      </c>
    </row>
    <row r="24" spans="1:8">
      <c r="A24" t="s">
        <v>12</v>
      </c>
      <c r="B24" s="1">
        <v>44105</v>
      </c>
      <c r="C24">
        <v>2600</v>
      </c>
      <c r="F24" s="3" t="str">
        <f ca="1">IF(MOD(ROW(A23),15)=0,"",OFFSET(DATA!B$1,MOD(ROW(A23),15),))</f>
        <v>Tache 8</v>
      </c>
      <c r="G24" s="4">
        <f ca="1">IF(F24="","",OFFSET(DATA!B$1,,INT(ROW(A23)/15)+1,))</f>
        <v>44105</v>
      </c>
      <c r="H24" s="3">
        <f ca="1">IF(F24="","",SUMPRODUCT((DATA!B$2:B$15=$F24)*(DATA!$C$1:$J$1=$G24)*(DATA!$C$2:$J$15)))</f>
        <v>187496</v>
      </c>
    </row>
    <row r="25" spans="1:8">
      <c r="A25" t="s">
        <v>13</v>
      </c>
      <c r="B25" s="1">
        <v>44105</v>
      </c>
      <c r="C25">
        <v>0</v>
      </c>
      <c r="F25" s="3" t="str">
        <f ca="1">IF(MOD(ROW(A24),15)=0,"",OFFSET(DATA!B$1,MOD(ROW(A24),15),))</f>
        <v>Tache 9</v>
      </c>
      <c r="G25" s="4">
        <f ca="1">IF(F25="","",OFFSET(DATA!B$1,,INT(ROW(A24)/15)+1,))</f>
        <v>44105</v>
      </c>
      <c r="H25" s="3">
        <f ca="1">IF(F25="","",SUMPRODUCT((DATA!B$2:B$15=$F25)*(DATA!$C$1:$J$1=$G25)*(DATA!$C$2:$J$15)))</f>
        <v>2600</v>
      </c>
    </row>
    <row r="26" spans="1:8">
      <c r="A26" t="s">
        <v>14</v>
      </c>
      <c r="B26" s="1">
        <v>44105</v>
      </c>
      <c r="C26">
        <v>31425</v>
      </c>
      <c r="F26" s="3" t="str">
        <f ca="1">IF(MOD(ROW(A25),15)=0,"",OFFSET(DATA!B$1,MOD(ROW(A25),15),))</f>
        <v>Tache 10</v>
      </c>
      <c r="G26" s="4">
        <f ca="1">IF(F26="","",OFFSET(DATA!B$1,,INT(ROW(A25)/15)+1,))</f>
        <v>44105</v>
      </c>
      <c r="H26" s="3">
        <f ca="1">IF(F26="","",SUMPRODUCT((DATA!B$2:B$15=$F26)*(DATA!$C$1:$J$1=$G26)*(DATA!$C$2:$J$15)))</f>
        <v>0</v>
      </c>
    </row>
    <row r="27" spans="1:8">
      <c r="A27" t="s">
        <v>15</v>
      </c>
      <c r="B27" s="1">
        <v>44105</v>
      </c>
      <c r="C27">
        <v>0</v>
      </c>
      <c r="F27" s="3" t="str">
        <f ca="1">IF(MOD(ROW(A26),15)=0,"",OFFSET(DATA!B$1,MOD(ROW(A26),15),))</f>
        <v>Tache 11</v>
      </c>
      <c r="G27" s="4">
        <f ca="1">IF(F27="","",OFFSET(DATA!B$1,,INT(ROW(A26)/15)+1,))</f>
        <v>44105</v>
      </c>
      <c r="H27" s="3">
        <f ca="1">IF(F27="","",SUMPRODUCT((DATA!B$2:B$15=$F27)*(DATA!$C$1:$J$1=$G27)*(DATA!$C$2:$J$15)))</f>
        <v>31425</v>
      </c>
    </row>
    <row r="28" spans="1:8">
      <c r="A28" t="s">
        <v>16</v>
      </c>
      <c r="B28" s="1">
        <v>44105</v>
      </c>
      <c r="C28">
        <v>59897.590000000004</v>
      </c>
      <c r="F28" s="3" t="str">
        <f ca="1">IF(MOD(ROW(A27),15)=0,"",OFFSET(DATA!B$1,MOD(ROW(A27),15),))</f>
        <v>Tache 12</v>
      </c>
      <c r="G28" s="4">
        <f ca="1">IF(F28="","",OFFSET(DATA!B$1,,INT(ROW(A27)/15)+1,))</f>
        <v>44105</v>
      </c>
      <c r="H28" s="3">
        <f ca="1">IF(F28="","",SUMPRODUCT((DATA!B$2:B$15=$F28)*(DATA!$C$1:$J$1=$G28)*(DATA!$C$2:$J$15)))</f>
        <v>0</v>
      </c>
    </row>
    <row r="29" spans="1:8">
      <c r="A29" t="s">
        <v>17</v>
      </c>
      <c r="B29" s="1">
        <v>44105</v>
      </c>
      <c r="C29">
        <v>0</v>
      </c>
      <c r="F29" s="3" t="str">
        <f ca="1">IF(MOD(ROW(A28),15)=0,"",OFFSET(DATA!B$1,MOD(ROW(A28),15),))</f>
        <v>Tache 13</v>
      </c>
      <c r="G29" s="4">
        <f ca="1">IF(F29="","",OFFSET(DATA!B$1,,INT(ROW(A28)/15)+1,))</f>
        <v>44105</v>
      </c>
      <c r="H29" s="3">
        <f ca="1">IF(F29="","",SUMPRODUCT((DATA!B$2:B$15=$F29)*(DATA!$C$1:$J$1=$G29)*(DATA!$C$2:$J$15)))</f>
        <v>59897.590000000004</v>
      </c>
    </row>
    <row r="30" spans="1:8">
      <c r="A30" t="s">
        <v>4</v>
      </c>
      <c r="B30" s="1">
        <v>44136</v>
      </c>
      <c r="C30">
        <v>0</v>
      </c>
      <c r="F30" s="3" t="str">
        <f ca="1">IF(MOD(ROW(A29),15)=0,"",OFFSET(DATA!B$1,MOD(ROW(A29),15),))</f>
        <v>Tache 14</v>
      </c>
      <c r="G30" s="4">
        <f ca="1">IF(F30="","",OFFSET(DATA!B$1,,INT(ROW(A29)/15)+1,))</f>
        <v>44105</v>
      </c>
      <c r="H30" s="3">
        <f ca="1">IF(F30="","",SUMPRODUCT((DATA!B$2:B$15=$F30)*(DATA!$C$1:$J$1=$G30)*(DATA!$C$2:$J$15)))</f>
        <v>0</v>
      </c>
    </row>
    <row r="31" spans="1:8">
      <c r="A31" t="s">
        <v>5</v>
      </c>
      <c r="B31" s="1">
        <v>44136</v>
      </c>
      <c r="C31">
        <v>0</v>
      </c>
      <c r="F31" s="3" t="str">
        <f ca="1">IF(MOD(ROW(A30),15)=0,"",OFFSET(DATA!B$1,MOD(ROW(A30),15),))</f>
        <v/>
      </c>
      <c r="G31" s="4" t="str">
        <f ca="1">IF(F31="","",OFFSET(DATA!B$1,,INT(ROW(A30)/15)+1,))</f>
        <v/>
      </c>
      <c r="H31" s="3" t="str">
        <f ca="1">IF(F31="","",SUMPRODUCT((DATA!B$2:B$15=$F31)*(DATA!$C$1:$J$1=$G31)*(DATA!$C$2:$J$15)))</f>
        <v/>
      </c>
    </row>
    <row r="32" spans="1:8">
      <c r="A32" t="s">
        <v>6</v>
      </c>
      <c r="B32" s="1">
        <v>44136</v>
      </c>
      <c r="C32">
        <v>0</v>
      </c>
      <c r="F32" s="3" t="str">
        <f ca="1">IF(MOD(ROW(A31),15)=0,"",OFFSET(DATA!B$1,MOD(ROW(A31),15),))</f>
        <v>Tache 1</v>
      </c>
      <c r="G32" s="4">
        <f ca="1">IF(F32="","",OFFSET(DATA!B$1,,INT(ROW(A31)/15)+1,))</f>
        <v>44136</v>
      </c>
      <c r="H32" s="3">
        <f ca="1">IF(F32="","",SUMPRODUCT((DATA!B$2:B$15=$F32)*(DATA!$C$1:$J$1=$G32)*(DATA!$C$2:$J$15)))</f>
        <v>0</v>
      </c>
    </row>
    <row r="33" spans="1:8">
      <c r="A33" t="s">
        <v>7</v>
      </c>
      <c r="B33" s="1">
        <v>44136</v>
      </c>
      <c r="C33">
        <v>0</v>
      </c>
      <c r="F33" s="3" t="str">
        <f ca="1">IF(MOD(ROW(A32),15)=0,"",OFFSET(DATA!B$1,MOD(ROW(A32),15),))</f>
        <v>Tache 2</v>
      </c>
      <c r="G33" s="4">
        <f ca="1">IF(F33="","",OFFSET(DATA!B$1,,INT(ROW(A32)/15)+1,))</f>
        <v>44136</v>
      </c>
      <c r="H33" s="3">
        <f ca="1">IF(F33="","",SUMPRODUCT((DATA!B$2:B$15=$F33)*(DATA!$C$1:$J$1=$G33)*(DATA!$C$2:$J$15)))</f>
        <v>0</v>
      </c>
    </row>
    <row r="34" spans="1:8">
      <c r="A34" t="s">
        <v>8</v>
      </c>
      <c r="B34" s="1">
        <v>44136</v>
      </c>
      <c r="C34">
        <v>0</v>
      </c>
      <c r="F34" s="3" t="str">
        <f ca="1">IF(MOD(ROW(A33),15)=0,"",OFFSET(DATA!B$1,MOD(ROW(A33),15),))</f>
        <v>Tache 3</v>
      </c>
      <c r="G34" s="4">
        <f ca="1">IF(F34="","",OFFSET(DATA!B$1,,INT(ROW(A33)/15)+1,))</f>
        <v>44136</v>
      </c>
      <c r="H34" s="3">
        <f ca="1">IF(F34="","",SUMPRODUCT((DATA!B$2:B$15=$F34)*(DATA!$C$1:$J$1=$G34)*(DATA!$C$2:$J$15)))</f>
        <v>0</v>
      </c>
    </row>
    <row r="35" spans="1:8">
      <c r="A35" t="s">
        <v>9</v>
      </c>
      <c r="B35" s="1">
        <v>44136</v>
      </c>
      <c r="C35">
        <v>0</v>
      </c>
      <c r="F35" s="3" t="str">
        <f ca="1">IF(MOD(ROW(A34),15)=0,"",OFFSET(DATA!B$1,MOD(ROW(A34),15),))</f>
        <v>Tache 4</v>
      </c>
      <c r="G35" s="4">
        <f ca="1">IF(F35="","",OFFSET(DATA!B$1,,INT(ROW(A34)/15)+1,))</f>
        <v>44136</v>
      </c>
      <c r="H35" s="3">
        <f ca="1">IF(F35="","",SUMPRODUCT((DATA!B$2:B$15=$F35)*(DATA!$C$1:$J$1=$G35)*(DATA!$C$2:$J$15)))</f>
        <v>0</v>
      </c>
    </row>
    <row r="36" spans="1:8">
      <c r="A36" t="s">
        <v>10</v>
      </c>
      <c r="B36" s="1">
        <v>44136</v>
      </c>
      <c r="C36">
        <v>0</v>
      </c>
      <c r="F36" s="3" t="str">
        <f ca="1">IF(MOD(ROW(A35),15)=0,"",OFFSET(DATA!B$1,MOD(ROW(A35),15),))</f>
        <v>Tache 5</v>
      </c>
      <c r="G36" s="4">
        <f ca="1">IF(F36="","",OFFSET(DATA!B$1,,INT(ROW(A35)/15)+1,))</f>
        <v>44136</v>
      </c>
      <c r="H36" s="3">
        <f ca="1">IF(F36="","",SUMPRODUCT((DATA!B$2:B$15=$F36)*(DATA!$C$1:$J$1=$G36)*(DATA!$C$2:$J$15)))</f>
        <v>0</v>
      </c>
    </row>
    <row r="37" spans="1:8">
      <c r="A37" t="s">
        <v>11</v>
      </c>
      <c r="B37" s="1">
        <v>44136</v>
      </c>
      <c r="C37">
        <v>0</v>
      </c>
      <c r="F37" s="3" t="str">
        <f ca="1">IF(MOD(ROW(A36),15)=0,"",OFFSET(DATA!B$1,MOD(ROW(A36),15),))</f>
        <v>Tache 6</v>
      </c>
      <c r="G37" s="4">
        <f ca="1">IF(F37="","",OFFSET(DATA!B$1,,INT(ROW(A36)/15)+1,))</f>
        <v>44136</v>
      </c>
      <c r="H37" s="3">
        <f ca="1">IF(F37="","",SUMPRODUCT((DATA!B$2:B$15=$F37)*(DATA!$C$1:$J$1=$G37)*(DATA!$C$2:$J$15)))</f>
        <v>0</v>
      </c>
    </row>
    <row r="38" spans="1:8">
      <c r="A38" t="s">
        <v>12</v>
      </c>
      <c r="B38" s="1">
        <v>44136</v>
      </c>
      <c r="C38">
        <v>0</v>
      </c>
      <c r="F38" s="3" t="str">
        <f ca="1">IF(MOD(ROW(A37),15)=0,"",OFFSET(DATA!B$1,MOD(ROW(A37),15),))</f>
        <v>Tache 7</v>
      </c>
      <c r="G38" s="4">
        <f ca="1">IF(F38="","",OFFSET(DATA!B$1,,INT(ROW(A37)/15)+1,))</f>
        <v>44136</v>
      </c>
      <c r="H38" s="3">
        <f ca="1">IF(F38="","",SUMPRODUCT((DATA!B$2:B$15=$F38)*(DATA!$C$1:$J$1=$G38)*(DATA!$C$2:$J$15)))</f>
        <v>0</v>
      </c>
    </row>
    <row r="39" spans="1:8">
      <c r="A39" t="s">
        <v>13</v>
      </c>
      <c r="B39" s="1">
        <v>44136</v>
      </c>
      <c r="C39">
        <v>0</v>
      </c>
      <c r="F39" s="3" t="str">
        <f ca="1">IF(MOD(ROW(A38),15)=0,"",OFFSET(DATA!B$1,MOD(ROW(A38),15),))</f>
        <v>Tache 8</v>
      </c>
      <c r="G39" s="4">
        <f ca="1">IF(F39="","",OFFSET(DATA!B$1,,INT(ROW(A38)/15)+1,))</f>
        <v>44136</v>
      </c>
      <c r="H39" s="3">
        <f ca="1">IF(F39="","",SUMPRODUCT((DATA!B$2:B$15=$F39)*(DATA!$C$1:$J$1=$G39)*(DATA!$C$2:$J$15)))</f>
        <v>0</v>
      </c>
    </row>
    <row r="40" spans="1:8">
      <c r="A40" t="s">
        <v>14</v>
      </c>
      <c r="B40" s="1">
        <v>44136</v>
      </c>
      <c r="C40">
        <v>0</v>
      </c>
      <c r="F40" s="3" t="str">
        <f ca="1">IF(MOD(ROW(A39),15)=0,"",OFFSET(DATA!B$1,MOD(ROW(A39),15),))</f>
        <v>Tache 9</v>
      </c>
      <c r="G40" s="4">
        <f ca="1">IF(F40="","",OFFSET(DATA!B$1,,INT(ROW(A39)/15)+1,))</f>
        <v>44136</v>
      </c>
      <c r="H40" s="3">
        <f ca="1">IF(F40="","",SUMPRODUCT((DATA!B$2:B$15=$F40)*(DATA!$C$1:$J$1=$G40)*(DATA!$C$2:$J$15)))</f>
        <v>0</v>
      </c>
    </row>
    <row r="41" spans="1:8">
      <c r="A41" t="s">
        <v>15</v>
      </c>
      <c r="B41" s="1">
        <v>44136</v>
      </c>
      <c r="C41">
        <v>0</v>
      </c>
      <c r="F41" s="3" t="str">
        <f ca="1">IF(MOD(ROW(A40),15)=0,"",OFFSET(DATA!B$1,MOD(ROW(A40),15),))</f>
        <v>Tache 10</v>
      </c>
      <c r="G41" s="4">
        <f ca="1">IF(F41="","",OFFSET(DATA!B$1,,INT(ROW(A40)/15)+1,))</f>
        <v>44136</v>
      </c>
      <c r="H41" s="3">
        <f ca="1">IF(F41="","",SUMPRODUCT((DATA!B$2:B$15=$F41)*(DATA!$C$1:$J$1=$G41)*(DATA!$C$2:$J$15)))</f>
        <v>0</v>
      </c>
    </row>
    <row r="42" spans="1:8">
      <c r="A42" t="s">
        <v>16</v>
      </c>
      <c r="B42" s="1">
        <v>44136</v>
      </c>
      <c r="C42">
        <v>0</v>
      </c>
      <c r="F42" s="3" t="str">
        <f ca="1">IF(MOD(ROW(A41),15)=0,"",OFFSET(DATA!B$1,MOD(ROW(A41),15),))</f>
        <v>Tache 11</v>
      </c>
      <c r="G42" s="4">
        <f ca="1">IF(F42="","",OFFSET(DATA!B$1,,INT(ROW(A41)/15)+1,))</f>
        <v>44136</v>
      </c>
      <c r="H42" s="3">
        <f ca="1">IF(F42="","",SUMPRODUCT((DATA!B$2:B$15=$F42)*(DATA!$C$1:$J$1=$G42)*(DATA!$C$2:$J$15)))</f>
        <v>0</v>
      </c>
    </row>
    <row r="43" spans="1:8">
      <c r="A43" t="s">
        <v>17</v>
      </c>
      <c r="B43" s="1">
        <v>44136</v>
      </c>
      <c r="C43">
        <v>0</v>
      </c>
      <c r="F43" s="3" t="str">
        <f ca="1">IF(MOD(ROW(A42),15)=0,"",OFFSET(DATA!B$1,MOD(ROW(A42),15),))</f>
        <v>Tache 12</v>
      </c>
      <c r="G43" s="4">
        <f ca="1">IF(F43="","",OFFSET(DATA!B$1,,INT(ROW(A42)/15)+1,))</f>
        <v>44136</v>
      </c>
      <c r="H43" s="3">
        <f ca="1">IF(F43="","",SUMPRODUCT((DATA!B$2:B$15=$F43)*(DATA!$C$1:$J$1=$G43)*(DATA!$C$2:$J$15)))</f>
        <v>0</v>
      </c>
    </row>
    <row r="44" spans="1:8">
      <c r="A44" t="s">
        <v>4</v>
      </c>
      <c r="B44" s="1">
        <v>44166</v>
      </c>
      <c r="C44">
        <v>0</v>
      </c>
      <c r="F44" s="3" t="str">
        <f ca="1">IF(MOD(ROW(A43),15)=0,"",OFFSET(DATA!B$1,MOD(ROW(A43),15),))</f>
        <v>Tache 13</v>
      </c>
      <c r="G44" s="4">
        <f ca="1">IF(F44="","",OFFSET(DATA!B$1,,INT(ROW(A43)/15)+1,))</f>
        <v>44136</v>
      </c>
      <c r="H44" s="3">
        <f ca="1">IF(F44="","",SUMPRODUCT((DATA!B$2:B$15=$F44)*(DATA!$C$1:$J$1=$G44)*(DATA!$C$2:$J$15)))</f>
        <v>0</v>
      </c>
    </row>
    <row r="45" spans="1:8">
      <c r="A45" t="s">
        <v>5</v>
      </c>
      <c r="B45" s="1">
        <v>44166</v>
      </c>
      <c r="C45">
        <v>240860</v>
      </c>
      <c r="F45" s="3" t="str">
        <f ca="1">IF(MOD(ROW(A44),15)=0,"",OFFSET(DATA!B$1,MOD(ROW(A44),15),))</f>
        <v>Tache 14</v>
      </c>
      <c r="G45" s="4">
        <f ca="1">IF(F45="","",OFFSET(DATA!B$1,,INT(ROW(A44)/15)+1,))</f>
        <v>44136</v>
      </c>
      <c r="H45" s="3">
        <f ca="1">IF(F45="","",SUMPRODUCT((DATA!B$2:B$15=$F45)*(DATA!$C$1:$J$1=$G45)*(DATA!$C$2:$J$15)))</f>
        <v>0</v>
      </c>
    </row>
    <row r="46" spans="1:8">
      <c r="A46" t="s">
        <v>6</v>
      </c>
      <c r="B46" s="1">
        <v>44166</v>
      </c>
      <c r="C46">
        <v>0</v>
      </c>
      <c r="F46" s="3" t="str">
        <f ca="1">IF(MOD(ROW(A45),15)=0,"",OFFSET(DATA!B$1,MOD(ROW(A45),15),))</f>
        <v/>
      </c>
      <c r="G46" s="4" t="str">
        <f ca="1">IF(F46="","",OFFSET(DATA!B$1,,INT(ROW(A45)/15)+1,))</f>
        <v/>
      </c>
      <c r="H46" s="3" t="str">
        <f ca="1">IF(F46="","",SUMPRODUCT((DATA!B$2:B$15=$F46)*(DATA!$C$1:$J$1=$G46)*(DATA!$C$2:$J$15)))</f>
        <v/>
      </c>
    </row>
    <row r="47" spans="1:8">
      <c r="A47" t="s">
        <v>7</v>
      </c>
      <c r="B47" s="1">
        <v>44166</v>
      </c>
      <c r="C47">
        <v>4054</v>
      </c>
      <c r="F47" s="3" t="str">
        <f ca="1">IF(MOD(ROW(A46),15)=0,"",OFFSET(DATA!B$1,MOD(ROW(A46),15),))</f>
        <v>Tache 1</v>
      </c>
      <c r="G47" s="4">
        <f ca="1">IF(F47="","",OFFSET(DATA!B$1,,INT(ROW(A46)/15)+1,))</f>
        <v>44166</v>
      </c>
      <c r="H47" s="3">
        <f ca="1">IF(F47="","",SUMPRODUCT((DATA!B$2:B$15=$F47)*(DATA!$C$1:$J$1=$G47)*(DATA!$C$2:$J$15)))</f>
        <v>0</v>
      </c>
    </row>
    <row r="48" spans="1:8">
      <c r="A48" t="s">
        <v>8</v>
      </c>
      <c r="B48" s="1">
        <v>44166</v>
      </c>
      <c r="C48">
        <v>25000</v>
      </c>
      <c r="F48" s="3" t="str">
        <f ca="1">IF(MOD(ROW(A47),15)=0,"",OFFSET(DATA!B$1,MOD(ROW(A47),15),))</f>
        <v>Tache 2</v>
      </c>
      <c r="G48" s="4">
        <f ca="1">IF(F48="","",OFFSET(DATA!B$1,,INT(ROW(A47)/15)+1,))</f>
        <v>44166</v>
      </c>
      <c r="H48" s="3">
        <f ca="1">IF(F48="","",SUMPRODUCT((DATA!B$2:B$15=$F48)*(DATA!$C$1:$J$1=$G48)*(DATA!$C$2:$J$15)))</f>
        <v>240860</v>
      </c>
    </row>
    <row r="49" spans="1:8">
      <c r="A49" t="s">
        <v>9</v>
      </c>
      <c r="B49" s="1">
        <v>44166</v>
      </c>
      <c r="C49">
        <v>0</v>
      </c>
      <c r="F49" s="3" t="str">
        <f ca="1">IF(MOD(ROW(A48),15)=0,"",OFFSET(DATA!B$1,MOD(ROW(A48),15),))</f>
        <v>Tache 3</v>
      </c>
      <c r="G49" s="4">
        <f ca="1">IF(F49="","",OFFSET(DATA!B$1,,INT(ROW(A48)/15)+1,))</f>
        <v>44166</v>
      </c>
      <c r="H49" s="3">
        <f ca="1">IF(F49="","",SUMPRODUCT((DATA!B$2:B$15=$F49)*(DATA!$C$1:$J$1=$G49)*(DATA!$C$2:$J$15)))</f>
        <v>0</v>
      </c>
    </row>
    <row r="50" spans="1:8">
      <c r="A50" t="s">
        <v>10</v>
      </c>
      <c r="B50" s="1">
        <v>44166</v>
      </c>
      <c r="C50">
        <v>134521</v>
      </c>
      <c r="F50" s="3" t="str">
        <f ca="1">IF(MOD(ROW(A49),15)=0,"",OFFSET(DATA!B$1,MOD(ROW(A49),15),))</f>
        <v>Tache 4</v>
      </c>
      <c r="G50" s="4">
        <f ca="1">IF(F50="","",OFFSET(DATA!B$1,,INT(ROW(A49)/15)+1,))</f>
        <v>44166</v>
      </c>
      <c r="H50" s="3">
        <f ca="1">IF(F50="","",SUMPRODUCT((DATA!B$2:B$15=$F50)*(DATA!$C$1:$J$1=$G50)*(DATA!$C$2:$J$15)))</f>
        <v>4054</v>
      </c>
    </row>
    <row r="51" spans="1:8">
      <c r="A51" t="s">
        <v>11</v>
      </c>
      <c r="B51" s="1">
        <v>44166</v>
      </c>
      <c r="C51">
        <v>187496</v>
      </c>
      <c r="F51" s="3" t="str">
        <f ca="1">IF(MOD(ROW(A50),15)=0,"",OFFSET(DATA!B$1,MOD(ROW(A50),15),))</f>
        <v>Tache 5</v>
      </c>
      <c r="G51" s="4">
        <f ca="1">IF(F51="","",OFFSET(DATA!B$1,,INT(ROW(A50)/15)+1,))</f>
        <v>44166</v>
      </c>
      <c r="H51" s="3">
        <f ca="1">IF(F51="","",SUMPRODUCT((DATA!B$2:B$15=$F51)*(DATA!$C$1:$J$1=$G51)*(DATA!$C$2:$J$15)))</f>
        <v>25000</v>
      </c>
    </row>
    <row r="52" spans="1:8">
      <c r="A52" t="s">
        <v>12</v>
      </c>
      <c r="B52" s="1">
        <v>44166</v>
      </c>
      <c r="C52">
        <v>2600</v>
      </c>
      <c r="F52" s="3" t="str">
        <f ca="1">IF(MOD(ROW(A51),15)=0,"",OFFSET(DATA!B$1,MOD(ROW(A51),15),))</f>
        <v>Tache 6</v>
      </c>
      <c r="G52" s="4">
        <f ca="1">IF(F52="","",OFFSET(DATA!B$1,,INT(ROW(A51)/15)+1,))</f>
        <v>44166</v>
      </c>
      <c r="H52" s="3">
        <f ca="1">IF(F52="","",SUMPRODUCT((DATA!B$2:B$15=$F52)*(DATA!$C$1:$J$1=$G52)*(DATA!$C$2:$J$15)))</f>
        <v>0</v>
      </c>
    </row>
    <row r="53" spans="1:8">
      <c r="A53" t="s">
        <v>13</v>
      </c>
      <c r="B53" s="1">
        <v>44166</v>
      </c>
      <c r="C53">
        <v>0</v>
      </c>
      <c r="F53" s="3" t="str">
        <f ca="1">IF(MOD(ROW(A52),15)=0,"",OFFSET(DATA!B$1,MOD(ROW(A52),15),))</f>
        <v>Tache 7</v>
      </c>
      <c r="G53" s="4">
        <f ca="1">IF(F53="","",OFFSET(DATA!B$1,,INT(ROW(A52)/15)+1,))</f>
        <v>44166</v>
      </c>
      <c r="H53" s="3">
        <f ca="1">IF(F53="","",SUMPRODUCT((DATA!B$2:B$15=$F53)*(DATA!$C$1:$J$1=$G53)*(DATA!$C$2:$J$15)))</f>
        <v>134521</v>
      </c>
    </row>
    <row r="54" spans="1:8">
      <c r="A54" t="s">
        <v>14</v>
      </c>
      <c r="B54" s="1">
        <v>44166</v>
      </c>
      <c r="C54">
        <v>31425</v>
      </c>
      <c r="F54" s="3" t="str">
        <f ca="1">IF(MOD(ROW(A53),15)=0,"",OFFSET(DATA!B$1,MOD(ROW(A53),15),))</f>
        <v>Tache 8</v>
      </c>
      <c r="G54" s="4">
        <f ca="1">IF(F54="","",OFFSET(DATA!B$1,,INT(ROW(A53)/15)+1,))</f>
        <v>44166</v>
      </c>
      <c r="H54" s="3">
        <f ca="1">IF(F54="","",SUMPRODUCT((DATA!B$2:B$15=$F54)*(DATA!$C$1:$J$1=$G54)*(DATA!$C$2:$J$15)))</f>
        <v>187496</v>
      </c>
    </row>
    <row r="55" spans="1:8">
      <c r="A55" t="s">
        <v>15</v>
      </c>
      <c r="B55" s="1">
        <v>44166</v>
      </c>
      <c r="C55">
        <v>0</v>
      </c>
      <c r="F55" s="3" t="str">
        <f ca="1">IF(MOD(ROW(A54),15)=0,"",OFFSET(DATA!B$1,MOD(ROW(A54),15),))</f>
        <v>Tache 9</v>
      </c>
      <c r="G55" s="4">
        <f ca="1">IF(F55="","",OFFSET(DATA!B$1,,INT(ROW(A54)/15)+1,))</f>
        <v>44166</v>
      </c>
      <c r="H55" s="3">
        <f ca="1">IF(F55="","",SUMPRODUCT((DATA!B$2:B$15=$F55)*(DATA!$C$1:$J$1=$G55)*(DATA!$C$2:$J$15)))</f>
        <v>2600</v>
      </c>
    </row>
    <row r="56" spans="1:8">
      <c r="A56" t="s">
        <v>16</v>
      </c>
      <c r="B56" s="1">
        <v>44166</v>
      </c>
      <c r="C56">
        <v>52552.29</v>
      </c>
      <c r="F56" s="3" t="str">
        <f ca="1">IF(MOD(ROW(A55),15)=0,"",OFFSET(DATA!B$1,MOD(ROW(A55),15),))</f>
        <v>Tache 10</v>
      </c>
      <c r="G56" s="4">
        <f ca="1">IF(F56="","",OFFSET(DATA!B$1,,INT(ROW(A55)/15)+1,))</f>
        <v>44166</v>
      </c>
      <c r="H56" s="3">
        <f ca="1">IF(F56="","",SUMPRODUCT((DATA!B$2:B$15=$F56)*(DATA!$C$1:$J$1=$G56)*(DATA!$C$2:$J$15)))</f>
        <v>0</v>
      </c>
    </row>
    <row r="57" spans="1:8">
      <c r="A57" t="s">
        <v>17</v>
      </c>
      <c r="B57" s="1">
        <v>44166</v>
      </c>
      <c r="C57">
        <v>0</v>
      </c>
      <c r="F57" s="3" t="str">
        <f ca="1">IF(MOD(ROW(A56),15)=0,"",OFFSET(DATA!B$1,MOD(ROW(A56),15),))</f>
        <v>Tache 11</v>
      </c>
      <c r="G57" s="4">
        <f ca="1">IF(F57="","",OFFSET(DATA!B$1,,INT(ROW(A56)/15)+1,))</f>
        <v>44166</v>
      </c>
      <c r="H57" s="3">
        <f ca="1">IF(F57="","",SUMPRODUCT((DATA!B$2:B$15=$F57)*(DATA!$C$1:$J$1=$G57)*(DATA!$C$2:$J$15)))</f>
        <v>31425</v>
      </c>
    </row>
    <row r="58" spans="1:8">
      <c r="A58" t="s">
        <v>4</v>
      </c>
      <c r="B58" s="1">
        <v>44197</v>
      </c>
      <c r="C58">
        <v>0</v>
      </c>
      <c r="F58" s="3" t="str">
        <f ca="1">IF(MOD(ROW(A57),15)=0,"",OFFSET(DATA!B$1,MOD(ROW(A57),15),))</f>
        <v>Tache 12</v>
      </c>
      <c r="G58" s="4">
        <f ca="1">IF(F58="","",OFFSET(DATA!B$1,,INT(ROW(A57)/15)+1,))</f>
        <v>44166</v>
      </c>
      <c r="H58" s="3">
        <f ca="1">IF(F58="","",SUMPRODUCT((DATA!B$2:B$15=$F58)*(DATA!$C$1:$J$1=$G58)*(DATA!$C$2:$J$15)))</f>
        <v>0</v>
      </c>
    </row>
    <row r="59" spans="1:8">
      <c r="A59" t="s">
        <v>5</v>
      </c>
      <c r="B59" s="1">
        <v>44197</v>
      </c>
      <c r="C59">
        <v>0</v>
      </c>
      <c r="F59" s="3" t="str">
        <f ca="1">IF(MOD(ROW(A58),15)=0,"",OFFSET(DATA!B$1,MOD(ROW(A58),15),))</f>
        <v>Tache 13</v>
      </c>
      <c r="G59" s="4">
        <f ca="1">IF(F59="","",OFFSET(DATA!B$1,,INT(ROW(A58)/15)+1,))</f>
        <v>44166</v>
      </c>
      <c r="H59" s="3">
        <f ca="1">IF(F59="","",SUMPRODUCT((DATA!B$2:B$15=$F59)*(DATA!$C$1:$J$1=$G59)*(DATA!$C$2:$J$15)))</f>
        <v>52552.29</v>
      </c>
    </row>
    <row r="60" spans="1:8">
      <c r="A60" t="s">
        <v>6</v>
      </c>
      <c r="B60" s="1">
        <v>44197</v>
      </c>
      <c r="C60">
        <v>0</v>
      </c>
      <c r="F60" s="3" t="str">
        <f ca="1">IF(MOD(ROW(A59),15)=0,"",OFFSET(DATA!B$1,MOD(ROW(A59),15),))</f>
        <v>Tache 14</v>
      </c>
      <c r="G60" s="4">
        <f ca="1">IF(F60="","",OFFSET(DATA!B$1,,INT(ROW(A59)/15)+1,))</f>
        <v>44166</v>
      </c>
      <c r="H60" s="3">
        <f ca="1">IF(F60="","",SUMPRODUCT((DATA!B$2:B$15=$F60)*(DATA!$C$1:$J$1=$G60)*(DATA!$C$2:$J$15)))</f>
        <v>0</v>
      </c>
    </row>
    <row r="61" spans="1:8">
      <c r="A61" t="s">
        <v>7</v>
      </c>
      <c r="B61" s="1">
        <v>44197</v>
      </c>
      <c r="C61">
        <v>0</v>
      </c>
      <c r="F61" s="3" t="str">
        <f ca="1">IF(MOD(ROW(A60),15)=0,"",OFFSET(DATA!B$1,MOD(ROW(A60),15),))</f>
        <v/>
      </c>
      <c r="G61" s="4" t="str">
        <f ca="1">IF(F61="","",OFFSET(DATA!B$1,,INT(ROW(A60)/15)+1,))</f>
        <v/>
      </c>
      <c r="H61" s="3" t="str">
        <f ca="1">IF(F61="","",SUMPRODUCT((DATA!B$2:B$15=$F61)*(DATA!$C$1:$J$1=$G61)*(DATA!$C$2:$J$15)))</f>
        <v/>
      </c>
    </row>
    <row r="62" spans="1:8">
      <c r="A62" t="s">
        <v>8</v>
      </c>
      <c r="B62" s="1">
        <v>44197</v>
      </c>
      <c r="C62">
        <v>45743</v>
      </c>
      <c r="F62" s="3" t="str">
        <f ca="1">IF(MOD(ROW(A61),15)=0,"",OFFSET(DATA!B$1,MOD(ROW(A61),15),))</f>
        <v>Tache 1</v>
      </c>
      <c r="G62" s="4">
        <f ca="1">IF(F62="","",OFFSET(DATA!B$1,,INT(ROW(A61)/15)+1,))</f>
        <v>44197</v>
      </c>
      <c r="H62" s="3">
        <f ca="1">IF(F62="","",SUMPRODUCT((DATA!B$2:B$15=$F62)*(DATA!$C$1:$J$1=$G62)*(DATA!$C$2:$J$15)))</f>
        <v>0</v>
      </c>
    </row>
    <row r="63" spans="1:8">
      <c r="A63" t="s">
        <v>9</v>
      </c>
      <c r="B63" s="1">
        <v>44197</v>
      </c>
      <c r="C63">
        <v>0</v>
      </c>
      <c r="F63" s="3" t="str">
        <f ca="1">IF(MOD(ROW(A62),15)=0,"",OFFSET(DATA!B$1,MOD(ROW(A62),15),))</f>
        <v>Tache 2</v>
      </c>
      <c r="G63" s="4">
        <f ca="1">IF(F63="","",OFFSET(DATA!B$1,,INT(ROW(A62)/15)+1,))</f>
        <v>44197</v>
      </c>
      <c r="H63" s="3">
        <f ca="1">IF(F63="","",SUMPRODUCT((DATA!B$2:B$15=$F63)*(DATA!$C$1:$J$1=$G63)*(DATA!$C$2:$J$15)))</f>
        <v>0</v>
      </c>
    </row>
    <row r="64" spans="1:8">
      <c r="A64" t="s">
        <v>10</v>
      </c>
      <c r="B64" s="1">
        <v>44197</v>
      </c>
      <c r="C64">
        <v>0</v>
      </c>
      <c r="F64" s="3" t="str">
        <f ca="1">IF(MOD(ROW(A63),15)=0,"",OFFSET(DATA!B$1,MOD(ROW(A63),15),))</f>
        <v>Tache 3</v>
      </c>
      <c r="G64" s="4">
        <f ca="1">IF(F64="","",OFFSET(DATA!B$1,,INT(ROW(A63)/15)+1,))</f>
        <v>44197</v>
      </c>
      <c r="H64" s="3">
        <f ca="1">IF(F64="","",SUMPRODUCT((DATA!B$2:B$15=$F64)*(DATA!$C$1:$J$1=$G64)*(DATA!$C$2:$J$15)))</f>
        <v>0</v>
      </c>
    </row>
    <row r="65" spans="1:8">
      <c r="A65" t="s">
        <v>11</v>
      </c>
      <c r="B65" s="1">
        <v>44197</v>
      </c>
      <c r="C65">
        <v>0</v>
      </c>
      <c r="F65" s="3" t="str">
        <f ca="1">IF(MOD(ROW(A64),15)=0,"",OFFSET(DATA!B$1,MOD(ROW(A64),15),))</f>
        <v>Tache 4</v>
      </c>
      <c r="G65" s="4">
        <f ca="1">IF(F65="","",OFFSET(DATA!B$1,,INT(ROW(A64)/15)+1,))</f>
        <v>44197</v>
      </c>
      <c r="H65" s="3">
        <f ca="1">IF(F65="","",SUMPRODUCT((DATA!B$2:B$15=$F65)*(DATA!$C$1:$J$1=$G65)*(DATA!$C$2:$J$15)))</f>
        <v>0</v>
      </c>
    </row>
    <row r="66" spans="1:8">
      <c r="A66" t="s">
        <v>12</v>
      </c>
      <c r="B66" s="1">
        <v>44197</v>
      </c>
      <c r="C66">
        <v>0</v>
      </c>
      <c r="F66" s="3" t="str">
        <f ca="1">IF(MOD(ROW(A65),15)=0,"",OFFSET(DATA!B$1,MOD(ROW(A65),15),))</f>
        <v>Tache 5</v>
      </c>
      <c r="G66" s="4">
        <f ca="1">IF(F66="","",OFFSET(DATA!B$1,,INT(ROW(A65)/15)+1,))</f>
        <v>44197</v>
      </c>
      <c r="H66" s="3">
        <f ca="1">IF(F66="","",SUMPRODUCT((DATA!B$2:B$15=$F66)*(DATA!$C$1:$J$1=$G66)*(DATA!$C$2:$J$15)))</f>
        <v>45743</v>
      </c>
    </row>
    <row r="67" spans="1:8">
      <c r="A67" t="s">
        <v>13</v>
      </c>
      <c r="B67" s="1">
        <v>44197</v>
      </c>
      <c r="C67">
        <v>0</v>
      </c>
      <c r="F67" s="3" t="str">
        <f ca="1">IF(MOD(ROW(A66),15)=0,"",OFFSET(DATA!B$1,MOD(ROW(A66),15),))</f>
        <v>Tache 6</v>
      </c>
      <c r="G67" s="4">
        <f ca="1">IF(F67="","",OFFSET(DATA!B$1,,INT(ROW(A66)/15)+1,))</f>
        <v>44197</v>
      </c>
      <c r="H67" s="3">
        <f ca="1">IF(F67="","",SUMPRODUCT((DATA!B$2:B$15=$F67)*(DATA!$C$1:$J$1=$G67)*(DATA!$C$2:$J$15)))</f>
        <v>0</v>
      </c>
    </row>
    <row r="68" spans="1:8">
      <c r="A68" t="s">
        <v>14</v>
      </c>
      <c r="B68" s="1">
        <v>44197</v>
      </c>
      <c r="C68">
        <v>0</v>
      </c>
      <c r="F68" s="3" t="str">
        <f ca="1">IF(MOD(ROW(A67),15)=0,"",OFFSET(DATA!B$1,MOD(ROW(A67),15),))</f>
        <v>Tache 7</v>
      </c>
      <c r="G68" s="4">
        <f ca="1">IF(F68="","",OFFSET(DATA!B$1,,INT(ROW(A67)/15)+1,))</f>
        <v>44197</v>
      </c>
      <c r="H68" s="3">
        <f ca="1">IF(F68="","",SUMPRODUCT((DATA!B$2:B$15=$F68)*(DATA!$C$1:$J$1=$G68)*(DATA!$C$2:$J$15)))</f>
        <v>0</v>
      </c>
    </row>
    <row r="69" spans="1:8">
      <c r="A69" t="s">
        <v>15</v>
      </c>
      <c r="B69" s="1">
        <v>44197</v>
      </c>
      <c r="C69">
        <v>0</v>
      </c>
      <c r="F69" s="3" t="str">
        <f ca="1">IF(MOD(ROW(A68),15)=0,"",OFFSET(DATA!B$1,MOD(ROW(A68),15),))</f>
        <v>Tache 8</v>
      </c>
      <c r="G69" s="4">
        <f ca="1">IF(F69="","",OFFSET(DATA!B$1,,INT(ROW(A68)/15)+1,))</f>
        <v>44197</v>
      </c>
      <c r="H69" s="3">
        <f ca="1">IF(F69="","",SUMPRODUCT((DATA!B$2:B$15=$F69)*(DATA!$C$1:$J$1=$G69)*(DATA!$C$2:$J$15)))</f>
        <v>0</v>
      </c>
    </row>
    <row r="70" spans="1:8">
      <c r="A70" t="s">
        <v>16</v>
      </c>
      <c r="B70" s="1">
        <v>44197</v>
      </c>
      <c r="C70">
        <v>0</v>
      </c>
      <c r="F70" s="3" t="str">
        <f ca="1">IF(MOD(ROW(A69),15)=0,"",OFFSET(DATA!B$1,MOD(ROW(A69),15),))</f>
        <v>Tache 9</v>
      </c>
      <c r="G70" s="4">
        <f ca="1">IF(F70="","",OFFSET(DATA!B$1,,INT(ROW(A69)/15)+1,))</f>
        <v>44197</v>
      </c>
      <c r="H70" s="3">
        <f ca="1">IF(F70="","",SUMPRODUCT((DATA!B$2:B$15=$F70)*(DATA!$C$1:$J$1=$G70)*(DATA!$C$2:$J$15)))</f>
        <v>0</v>
      </c>
    </row>
    <row r="71" spans="1:8">
      <c r="A71" t="s">
        <v>17</v>
      </c>
      <c r="B71" s="1">
        <v>44197</v>
      </c>
      <c r="C71">
        <v>0</v>
      </c>
      <c r="F71" s="3" t="str">
        <f ca="1">IF(MOD(ROW(A70),15)=0,"",OFFSET(DATA!B$1,MOD(ROW(A70),15),))</f>
        <v>Tache 10</v>
      </c>
      <c r="G71" s="4">
        <f ca="1">IF(F71="","",OFFSET(DATA!B$1,,INT(ROW(A70)/15)+1,))</f>
        <v>44197</v>
      </c>
      <c r="H71" s="3">
        <f ca="1">IF(F71="","",SUMPRODUCT((DATA!B$2:B$15=$F71)*(DATA!$C$1:$J$1=$G71)*(DATA!$C$2:$J$15)))</f>
        <v>0</v>
      </c>
    </row>
    <row r="72" spans="1:8">
      <c r="A72" t="s">
        <v>4</v>
      </c>
      <c r="B72" s="1">
        <v>44228</v>
      </c>
      <c r="C72">
        <v>0</v>
      </c>
      <c r="F72" s="3" t="str">
        <f ca="1">IF(MOD(ROW(A71),15)=0,"",OFFSET(DATA!B$1,MOD(ROW(A71),15),))</f>
        <v>Tache 11</v>
      </c>
      <c r="G72" s="4">
        <f ca="1">IF(F72="","",OFFSET(DATA!B$1,,INT(ROW(A71)/15)+1,))</f>
        <v>44197</v>
      </c>
      <c r="H72" s="3">
        <f ca="1">IF(F72="","",SUMPRODUCT((DATA!B$2:B$15=$F72)*(DATA!$C$1:$J$1=$G72)*(DATA!$C$2:$J$15)))</f>
        <v>0</v>
      </c>
    </row>
    <row r="73" spans="1:8">
      <c r="A73" t="s">
        <v>5</v>
      </c>
      <c r="B73" s="1">
        <v>44228</v>
      </c>
      <c r="C73">
        <v>2600</v>
      </c>
      <c r="F73" s="3" t="str">
        <f ca="1">IF(MOD(ROW(A72),15)=0,"",OFFSET(DATA!B$1,MOD(ROW(A72),15),))</f>
        <v>Tache 12</v>
      </c>
      <c r="G73" s="4">
        <f ca="1">IF(F73="","",OFFSET(DATA!B$1,,INT(ROW(A72)/15)+1,))</f>
        <v>44197</v>
      </c>
      <c r="H73" s="3">
        <f ca="1">IF(F73="","",SUMPRODUCT((DATA!B$2:B$15=$F73)*(DATA!$C$1:$J$1=$G73)*(DATA!$C$2:$J$15)))</f>
        <v>0</v>
      </c>
    </row>
    <row r="74" spans="1:8">
      <c r="A74" t="s">
        <v>6</v>
      </c>
      <c r="B74" s="1">
        <v>44228</v>
      </c>
      <c r="C74">
        <v>0</v>
      </c>
      <c r="F74" s="3" t="str">
        <f ca="1">IF(MOD(ROW(A73),15)=0,"",OFFSET(DATA!B$1,MOD(ROW(A73),15),))</f>
        <v>Tache 13</v>
      </c>
      <c r="G74" s="4">
        <f ca="1">IF(F74="","",OFFSET(DATA!B$1,,INT(ROW(A73)/15)+1,))</f>
        <v>44197</v>
      </c>
      <c r="H74" s="3">
        <f ca="1">IF(F74="","",SUMPRODUCT((DATA!B$2:B$15=$F74)*(DATA!$C$1:$J$1=$G74)*(DATA!$C$2:$J$15)))</f>
        <v>0</v>
      </c>
    </row>
    <row r="75" spans="1:8">
      <c r="A75" t="s">
        <v>7</v>
      </c>
      <c r="B75" s="1">
        <v>44228</v>
      </c>
      <c r="C75">
        <v>0</v>
      </c>
      <c r="F75" s="3" t="str">
        <f ca="1">IF(MOD(ROW(A74),15)=0,"",OFFSET(DATA!B$1,MOD(ROW(A74),15),))</f>
        <v>Tache 14</v>
      </c>
      <c r="G75" s="4">
        <f ca="1">IF(F75="","",OFFSET(DATA!B$1,,INT(ROW(A74)/15)+1,))</f>
        <v>44197</v>
      </c>
      <c r="H75" s="3">
        <f ca="1">IF(F75="","",SUMPRODUCT((DATA!B$2:B$15=$F75)*(DATA!$C$1:$J$1=$G75)*(DATA!$C$2:$J$15)))</f>
        <v>0</v>
      </c>
    </row>
    <row r="76" spans="1:8">
      <c r="A76" t="s">
        <v>8</v>
      </c>
      <c r="B76" s="1">
        <v>44228</v>
      </c>
      <c r="C76">
        <v>3432.78</v>
      </c>
      <c r="F76" s="3" t="str">
        <f ca="1">IF(MOD(ROW(A75),15)=0,"",OFFSET(DATA!B$1,MOD(ROW(A75),15),))</f>
        <v/>
      </c>
      <c r="G76" s="4" t="str">
        <f ca="1">IF(F76="","",OFFSET(DATA!B$1,,INT(ROW(A75)/15)+1,))</f>
        <v/>
      </c>
      <c r="H76" s="3" t="str">
        <f ca="1">IF(F76="","",SUMPRODUCT((DATA!B$2:B$15=$F76)*(DATA!$C$1:$J$1=$G76)*(DATA!$C$2:$J$15)))</f>
        <v/>
      </c>
    </row>
    <row r="77" spans="1:8">
      <c r="A77" t="s">
        <v>9</v>
      </c>
      <c r="B77" s="1">
        <v>44228</v>
      </c>
      <c r="C77">
        <v>0</v>
      </c>
      <c r="F77" s="3" t="str">
        <f ca="1">IF(MOD(ROW(A76),15)=0,"",OFFSET(DATA!B$1,MOD(ROW(A76),15),))</f>
        <v>Tache 1</v>
      </c>
      <c r="G77" s="4">
        <f ca="1">IF(F77="","",OFFSET(DATA!B$1,,INT(ROW(A76)/15)+1,))</f>
        <v>44228</v>
      </c>
      <c r="H77" s="3">
        <f ca="1">IF(F77="","",SUMPRODUCT((DATA!B$2:B$15=$F77)*(DATA!$C$1:$J$1=$G77)*(DATA!$C$2:$J$15)))</f>
        <v>0</v>
      </c>
    </row>
    <row r="78" spans="1:8">
      <c r="A78" t="s">
        <v>10</v>
      </c>
      <c r="B78" s="1">
        <v>44228</v>
      </c>
      <c r="C78">
        <v>0</v>
      </c>
      <c r="F78" s="3" t="str">
        <f ca="1">IF(MOD(ROW(A77),15)=0,"",OFFSET(DATA!B$1,MOD(ROW(A77),15),))</f>
        <v>Tache 2</v>
      </c>
      <c r="G78" s="4">
        <f ca="1">IF(F78="","",OFFSET(DATA!B$1,,INT(ROW(A77)/15)+1,))</f>
        <v>44228</v>
      </c>
      <c r="H78" s="3">
        <f ca="1">IF(F78="","",SUMPRODUCT((DATA!B$2:B$15=$F78)*(DATA!$C$1:$J$1=$G78)*(DATA!$C$2:$J$15)))</f>
        <v>2600</v>
      </c>
    </row>
    <row r="79" spans="1:8">
      <c r="A79" t="s">
        <v>11</v>
      </c>
      <c r="B79" s="1">
        <v>44228</v>
      </c>
      <c r="C79">
        <v>0</v>
      </c>
      <c r="F79" s="3" t="str">
        <f ca="1">IF(MOD(ROW(A78),15)=0,"",OFFSET(DATA!B$1,MOD(ROW(A78),15),))</f>
        <v>Tache 3</v>
      </c>
      <c r="G79" s="4">
        <f ca="1">IF(F79="","",OFFSET(DATA!B$1,,INT(ROW(A78)/15)+1,))</f>
        <v>44228</v>
      </c>
      <c r="H79" s="3">
        <f ca="1">IF(F79="","",SUMPRODUCT((DATA!B$2:B$15=$F79)*(DATA!$C$1:$J$1=$G79)*(DATA!$C$2:$J$15)))</f>
        <v>0</v>
      </c>
    </row>
    <row r="80" spans="1:8">
      <c r="A80" t="s">
        <v>12</v>
      </c>
      <c r="B80" s="1">
        <v>44228</v>
      </c>
      <c r="C80">
        <v>0</v>
      </c>
      <c r="F80" s="3" t="str">
        <f ca="1">IF(MOD(ROW(A79),15)=0,"",OFFSET(DATA!B$1,MOD(ROW(A79),15),))</f>
        <v>Tache 4</v>
      </c>
      <c r="G80" s="4">
        <f ca="1">IF(F80="","",OFFSET(DATA!B$1,,INT(ROW(A79)/15)+1,))</f>
        <v>44228</v>
      </c>
      <c r="H80" s="3">
        <f ca="1">IF(F80="","",SUMPRODUCT((DATA!B$2:B$15=$F80)*(DATA!$C$1:$J$1=$G80)*(DATA!$C$2:$J$15)))</f>
        <v>0</v>
      </c>
    </row>
    <row r="81" spans="1:8">
      <c r="A81" t="s">
        <v>13</v>
      </c>
      <c r="B81" s="1">
        <v>44228</v>
      </c>
      <c r="C81">
        <v>59897.590000000004</v>
      </c>
      <c r="F81" s="3" t="str">
        <f ca="1">IF(MOD(ROW(A80),15)=0,"",OFFSET(DATA!B$1,MOD(ROW(A80),15),))</f>
        <v>Tache 5</v>
      </c>
      <c r="G81" s="4">
        <f ca="1">IF(F81="","",OFFSET(DATA!B$1,,INT(ROW(A80)/15)+1,))</f>
        <v>44228</v>
      </c>
      <c r="H81" s="3">
        <f ca="1">IF(F81="","",SUMPRODUCT((DATA!B$2:B$15=$F81)*(DATA!$C$1:$J$1=$G81)*(DATA!$C$2:$J$15)))</f>
        <v>3432.78</v>
      </c>
    </row>
    <row r="82" spans="1:8">
      <c r="A82" t="s">
        <v>14</v>
      </c>
      <c r="B82" s="1">
        <v>44228</v>
      </c>
      <c r="C82">
        <v>0</v>
      </c>
      <c r="F82" s="3" t="str">
        <f ca="1">IF(MOD(ROW(A81),15)=0,"",OFFSET(DATA!B$1,MOD(ROW(A81),15),))</f>
        <v>Tache 6</v>
      </c>
      <c r="G82" s="4">
        <f ca="1">IF(F82="","",OFFSET(DATA!B$1,,INT(ROW(A81)/15)+1,))</f>
        <v>44228</v>
      </c>
      <c r="H82" s="3">
        <f ca="1">IF(F82="","",SUMPRODUCT((DATA!B$2:B$15=$F82)*(DATA!$C$1:$J$1=$G82)*(DATA!$C$2:$J$15)))</f>
        <v>0</v>
      </c>
    </row>
    <row r="83" spans="1:8">
      <c r="A83" t="s">
        <v>15</v>
      </c>
      <c r="B83" s="1">
        <v>44228</v>
      </c>
      <c r="C83">
        <v>0</v>
      </c>
      <c r="F83" s="3" t="str">
        <f ca="1">IF(MOD(ROW(A82),15)=0,"",OFFSET(DATA!B$1,MOD(ROW(A82),15),))</f>
        <v>Tache 7</v>
      </c>
      <c r="G83" s="4">
        <f ca="1">IF(F83="","",OFFSET(DATA!B$1,,INT(ROW(A82)/15)+1,))</f>
        <v>44228</v>
      </c>
      <c r="H83" s="3">
        <f ca="1">IF(F83="","",SUMPRODUCT((DATA!B$2:B$15=$F83)*(DATA!$C$1:$J$1=$G83)*(DATA!$C$2:$J$15)))</f>
        <v>0</v>
      </c>
    </row>
    <row r="84" spans="1:8">
      <c r="A84" t="s">
        <v>16</v>
      </c>
      <c r="B84" s="1">
        <v>44228</v>
      </c>
      <c r="C84">
        <v>7345.3</v>
      </c>
      <c r="F84" s="3" t="str">
        <f ca="1">IF(MOD(ROW(A83),15)=0,"",OFFSET(DATA!B$1,MOD(ROW(A83),15),))</f>
        <v>Tache 8</v>
      </c>
      <c r="G84" s="4">
        <f ca="1">IF(F84="","",OFFSET(DATA!B$1,,INT(ROW(A83)/15)+1,))</f>
        <v>44228</v>
      </c>
      <c r="H84" s="3">
        <f ca="1">IF(F84="","",SUMPRODUCT((DATA!B$2:B$15=$F84)*(DATA!$C$1:$J$1=$G84)*(DATA!$C$2:$J$15)))</f>
        <v>0</v>
      </c>
    </row>
    <row r="85" spans="1:8">
      <c r="A85" t="s">
        <v>17</v>
      </c>
      <c r="B85" s="1">
        <v>44228</v>
      </c>
      <c r="C85">
        <v>0</v>
      </c>
      <c r="F85" s="3" t="str">
        <f ca="1">IF(MOD(ROW(A84),15)=0,"",OFFSET(DATA!B$1,MOD(ROW(A84),15),))</f>
        <v>Tache 9</v>
      </c>
      <c r="G85" s="4">
        <f ca="1">IF(F85="","",OFFSET(DATA!B$1,,INT(ROW(A84)/15)+1,))</f>
        <v>44228</v>
      </c>
      <c r="H85" s="3">
        <f ca="1">IF(F85="","",SUMPRODUCT((DATA!B$2:B$15=$F85)*(DATA!$C$1:$J$1=$G85)*(DATA!$C$2:$J$15)))</f>
        <v>0</v>
      </c>
    </row>
    <row r="86" spans="1:8">
      <c r="A86" t="s">
        <v>4</v>
      </c>
      <c r="B86" s="1">
        <v>44256</v>
      </c>
      <c r="C86">
        <v>0</v>
      </c>
      <c r="F86" s="3" t="str">
        <f ca="1">IF(MOD(ROW(A85),15)=0,"",OFFSET(DATA!B$1,MOD(ROW(A85),15),))</f>
        <v>Tache 10</v>
      </c>
      <c r="G86" s="4">
        <f ca="1">IF(F86="","",OFFSET(DATA!B$1,,INT(ROW(A85)/15)+1,))</f>
        <v>44228</v>
      </c>
      <c r="H86" s="3">
        <f ca="1">IF(F86="","",SUMPRODUCT((DATA!B$2:B$15=$F86)*(DATA!$C$1:$J$1=$G86)*(DATA!$C$2:$J$15)))</f>
        <v>59897.590000000004</v>
      </c>
    </row>
    <row r="87" spans="1:8">
      <c r="A87" t="s">
        <v>5</v>
      </c>
      <c r="B87" s="1">
        <v>44256</v>
      </c>
      <c r="C87">
        <v>0</v>
      </c>
      <c r="F87" s="3" t="str">
        <f ca="1">IF(MOD(ROW(A86),15)=0,"",OFFSET(DATA!B$1,MOD(ROW(A86),15),))</f>
        <v>Tache 11</v>
      </c>
      <c r="G87" s="4">
        <f ca="1">IF(F87="","",OFFSET(DATA!B$1,,INT(ROW(A86)/15)+1,))</f>
        <v>44228</v>
      </c>
      <c r="H87" s="3">
        <f ca="1">IF(F87="","",SUMPRODUCT((DATA!B$2:B$15=$F87)*(DATA!$C$1:$J$1=$G87)*(DATA!$C$2:$J$15)))</f>
        <v>0</v>
      </c>
    </row>
    <row r="88" spans="1:8">
      <c r="A88" t="s">
        <v>6</v>
      </c>
      <c r="B88" s="1">
        <v>44256</v>
      </c>
      <c r="C88">
        <v>0</v>
      </c>
      <c r="F88" s="3" t="str">
        <f ca="1">IF(MOD(ROW(A87),15)=0,"",OFFSET(DATA!B$1,MOD(ROW(A87),15),))</f>
        <v>Tache 12</v>
      </c>
      <c r="G88" s="4">
        <f ca="1">IF(F88="","",OFFSET(DATA!B$1,,INT(ROW(A87)/15)+1,))</f>
        <v>44228</v>
      </c>
      <c r="H88" s="3">
        <f ca="1">IF(F88="","",SUMPRODUCT((DATA!B$2:B$15=$F88)*(DATA!$C$1:$J$1=$G88)*(DATA!$C$2:$J$15)))</f>
        <v>0</v>
      </c>
    </row>
    <row r="89" spans="1:8">
      <c r="A89" t="s">
        <v>7</v>
      </c>
      <c r="B89" s="1">
        <v>44256</v>
      </c>
      <c r="C89">
        <v>0</v>
      </c>
      <c r="F89" s="3" t="str">
        <f ca="1">IF(MOD(ROW(A88),15)=0,"",OFFSET(DATA!B$1,MOD(ROW(A88),15),))</f>
        <v>Tache 13</v>
      </c>
      <c r="G89" s="4">
        <f ca="1">IF(F89="","",OFFSET(DATA!B$1,,INT(ROW(A88)/15)+1,))</f>
        <v>44228</v>
      </c>
      <c r="H89" s="3">
        <f ca="1">IF(F89="","",SUMPRODUCT((DATA!B$2:B$15=$F89)*(DATA!$C$1:$J$1=$G89)*(DATA!$C$2:$J$15)))</f>
        <v>7345.3</v>
      </c>
    </row>
    <row r="90" spans="1:8">
      <c r="A90" t="s">
        <v>8</v>
      </c>
      <c r="B90" s="1">
        <v>44256</v>
      </c>
      <c r="C90">
        <v>0</v>
      </c>
      <c r="F90" s="3" t="str">
        <f ca="1">IF(MOD(ROW(A89),15)=0,"",OFFSET(DATA!B$1,MOD(ROW(A89),15),))</f>
        <v>Tache 14</v>
      </c>
      <c r="G90" s="4">
        <f ca="1">IF(F90="","",OFFSET(DATA!B$1,,INT(ROW(A89)/15)+1,))</f>
        <v>44228</v>
      </c>
      <c r="H90" s="3">
        <f ca="1">IF(F90="","",SUMPRODUCT((DATA!B$2:B$15=$F90)*(DATA!$C$1:$J$1=$G90)*(DATA!$C$2:$J$15)))</f>
        <v>0</v>
      </c>
    </row>
    <row r="91" spans="1:8">
      <c r="A91" t="s">
        <v>9</v>
      </c>
      <c r="B91" s="1">
        <v>44256</v>
      </c>
      <c r="C91">
        <v>0</v>
      </c>
      <c r="F91" s="3" t="str">
        <f ca="1">IF(MOD(ROW(A90),15)=0,"",OFFSET(DATA!B$1,MOD(ROW(A90),15),))</f>
        <v/>
      </c>
      <c r="G91" s="4" t="str">
        <f ca="1">IF(F91="","",OFFSET(DATA!B$1,,INT(ROW(A90)/15)+1,))</f>
        <v/>
      </c>
      <c r="H91" s="3" t="str">
        <f ca="1">IF(F91="","",SUMPRODUCT((DATA!B$2:B$15=$F91)*(DATA!$C$1:$J$1=$G91)*(DATA!$C$2:$J$15)))</f>
        <v/>
      </c>
    </row>
    <row r="92" spans="1:8">
      <c r="A92" t="s">
        <v>10</v>
      </c>
      <c r="B92" s="1">
        <v>44256</v>
      </c>
      <c r="C92">
        <v>0</v>
      </c>
      <c r="F92" s="3" t="str">
        <f ca="1">IF(MOD(ROW(A91),15)=0,"",OFFSET(DATA!B$1,MOD(ROW(A91),15),))</f>
        <v>Tache 1</v>
      </c>
      <c r="G92" s="4">
        <f ca="1">IF(F92="","",OFFSET(DATA!B$1,,INT(ROW(A91)/15)+1,))</f>
        <v>44256</v>
      </c>
      <c r="H92" s="3">
        <f ca="1">IF(F92="","",SUMPRODUCT((DATA!B$2:B$15=$F92)*(DATA!$C$1:$J$1=$G92)*(DATA!$C$2:$J$15)))</f>
        <v>0</v>
      </c>
    </row>
    <row r="93" spans="1:8">
      <c r="A93" t="s">
        <v>11</v>
      </c>
      <c r="B93" s="1">
        <v>44256</v>
      </c>
      <c r="C93">
        <v>0</v>
      </c>
      <c r="F93" s="3" t="str">
        <f ca="1">IF(MOD(ROW(A92),15)=0,"",OFFSET(DATA!B$1,MOD(ROW(A92),15),))</f>
        <v>Tache 2</v>
      </c>
      <c r="G93" s="4">
        <f ca="1">IF(F93="","",OFFSET(DATA!B$1,,INT(ROW(A92)/15)+1,))</f>
        <v>44256</v>
      </c>
      <c r="H93" s="3">
        <f ca="1">IF(F93="","",SUMPRODUCT((DATA!B$2:B$15=$F93)*(DATA!$C$1:$J$1=$G93)*(DATA!$C$2:$J$15)))</f>
        <v>0</v>
      </c>
    </row>
    <row r="94" spans="1:8">
      <c r="A94" t="s">
        <v>12</v>
      </c>
      <c r="B94" s="1">
        <v>44256</v>
      </c>
      <c r="C94">
        <v>3432.78</v>
      </c>
      <c r="F94" s="3" t="str">
        <f ca="1">IF(MOD(ROW(A93),15)=0,"",OFFSET(DATA!B$1,MOD(ROW(A93),15),))</f>
        <v>Tache 3</v>
      </c>
      <c r="G94" s="4">
        <f ca="1">IF(F94="","",OFFSET(DATA!B$1,,INT(ROW(A93)/15)+1,))</f>
        <v>44256</v>
      </c>
      <c r="H94" s="3">
        <f ca="1">IF(F94="","",SUMPRODUCT((DATA!B$2:B$15=$F94)*(DATA!$C$1:$J$1=$G94)*(DATA!$C$2:$J$15)))</f>
        <v>0</v>
      </c>
    </row>
    <row r="95" spans="1:8">
      <c r="A95" t="s">
        <v>13</v>
      </c>
      <c r="B95" s="1">
        <v>44256</v>
      </c>
      <c r="C95">
        <v>0</v>
      </c>
      <c r="F95" s="3" t="str">
        <f ca="1">IF(MOD(ROW(A94),15)=0,"",OFFSET(DATA!B$1,MOD(ROW(A94),15),))</f>
        <v>Tache 4</v>
      </c>
      <c r="G95" s="4">
        <f ca="1">IF(F95="","",OFFSET(DATA!B$1,,INT(ROW(A94)/15)+1,))</f>
        <v>44256</v>
      </c>
      <c r="H95" s="3">
        <f ca="1">IF(F95="","",SUMPRODUCT((DATA!B$2:B$15=$F95)*(DATA!$C$1:$J$1=$G95)*(DATA!$C$2:$J$15)))</f>
        <v>0</v>
      </c>
    </row>
    <row r="96" spans="1:8">
      <c r="A96" t="s">
        <v>14</v>
      </c>
      <c r="B96" s="1">
        <v>44256</v>
      </c>
      <c r="C96">
        <v>0</v>
      </c>
      <c r="F96" s="3" t="str">
        <f ca="1">IF(MOD(ROW(A95),15)=0,"",OFFSET(DATA!B$1,MOD(ROW(A95),15),))</f>
        <v>Tache 5</v>
      </c>
      <c r="G96" s="4">
        <f ca="1">IF(F96="","",OFFSET(DATA!B$1,,INT(ROW(A95)/15)+1,))</f>
        <v>44256</v>
      </c>
      <c r="H96" s="3">
        <f ca="1">IF(F96="","",SUMPRODUCT((DATA!B$2:B$15=$F96)*(DATA!$C$1:$J$1=$G96)*(DATA!$C$2:$J$15)))</f>
        <v>0</v>
      </c>
    </row>
    <row r="97" spans="1:8">
      <c r="A97" t="s">
        <v>15</v>
      </c>
      <c r="B97" s="1">
        <v>44256</v>
      </c>
      <c r="C97">
        <v>0</v>
      </c>
      <c r="F97" s="3" t="str">
        <f ca="1">IF(MOD(ROW(A96),15)=0,"",OFFSET(DATA!B$1,MOD(ROW(A96),15),))</f>
        <v>Tache 6</v>
      </c>
      <c r="G97" s="4">
        <f ca="1">IF(F97="","",OFFSET(DATA!B$1,,INT(ROW(A96)/15)+1,))</f>
        <v>44256</v>
      </c>
      <c r="H97" s="3">
        <f ca="1">IF(F97="","",SUMPRODUCT((DATA!B$2:B$15=$F97)*(DATA!$C$1:$J$1=$G97)*(DATA!$C$2:$J$15)))</f>
        <v>0</v>
      </c>
    </row>
    <row r="98" spans="1:8">
      <c r="A98" t="s">
        <v>16</v>
      </c>
      <c r="B98" s="1">
        <v>44256</v>
      </c>
      <c r="C98">
        <v>0</v>
      </c>
      <c r="F98" s="3" t="str">
        <f ca="1">IF(MOD(ROW(A97),15)=0,"",OFFSET(DATA!B$1,MOD(ROW(A97),15),))</f>
        <v>Tache 7</v>
      </c>
      <c r="G98" s="4">
        <f ca="1">IF(F98="","",OFFSET(DATA!B$1,,INT(ROW(A97)/15)+1,))</f>
        <v>44256</v>
      </c>
      <c r="H98" s="3">
        <f ca="1">IF(F98="","",SUMPRODUCT((DATA!B$2:B$15=$F98)*(DATA!$C$1:$J$1=$G98)*(DATA!$C$2:$J$15)))</f>
        <v>0</v>
      </c>
    </row>
    <row r="99" spans="1:8">
      <c r="A99" t="s">
        <v>17</v>
      </c>
      <c r="B99" s="1">
        <v>44256</v>
      </c>
      <c r="C99">
        <v>0</v>
      </c>
      <c r="F99" s="3" t="str">
        <f ca="1">IF(MOD(ROW(A98),15)=0,"",OFFSET(DATA!B$1,MOD(ROW(A98),15),))</f>
        <v>Tache 8</v>
      </c>
      <c r="G99" s="4">
        <f ca="1">IF(F99="","",OFFSET(DATA!B$1,,INT(ROW(A98)/15)+1,))</f>
        <v>44256</v>
      </c>
      <c r="H99" s="3">
        <f ca="1">IF(F99="","",SUMPRODUCT((DATA!B$2:B$15=$F99)*(DATA!$C$1:$J$1=$G99)*(DATA!$C$2:$J$15)))</f>
        <v>0</v>
      </c>
    </row>
    <row r="100" spans="1:8">
      <c r="A100" t="s">
        <v>4</v>
      </c>
      <c r="B100" s="1">
        <v>44287</v>
      </c>
      <c r="C100">
        <v>0</v>
      </c>
      <c r="F100" s="3" t="str">
        <f ca="1">IF(MOD(ROW(A99),15)=0,"",OFFSET(DATA!B$1,MOD(ROW(A99),15),))</f>
        <v>Tache 9</v>
      </c>
      <c r="G100" s="4">
        <f ca="1">IF(F100="","",OFFSET(DATA!B$1,,INT(ROW(A99)/15)+1,))</f>
        <v>44256</v>
      </c>
      <c r="H100" s="3">
        <f ca="1">IF(F100="","",SUMPRODUCT((DATA!B$2:B$15=$F100)*(DATA!$C$1:$J$1=$G100)*(DATA!$C$2:$J$15)))</f>
        <v>3432.78</v>
      </c>
    </row>
    <row r="101" spans="1:8">
      <c r="A101" t="s">
        <v>5</v>
      </c>
      <c r="B101" s="1">
        <v>44287</v>
      </c>
      <c r="C101">
        <v>0</v>
      </c>
      <c r="F101" s="3" t="str">
        <f ca="1">IF(MOD(ROW(A100),15)=0,"",OFFSET(DATA!B$1,MOD(ROW(A100),15),))</f>
        <v>Tache 10</v>
      </c>
      <c r="G101" s="4">
        <f ca="1">IF(F101="","",OFFSET(DATA!B$1,,INT(ROW(A100)/15)+1,))</f>
        <v>44256</v>
      </c>
      <c r="H101" s="3">
        <f ca="1">IF(F101="","",SUMPRODUCT((DATA!B$2:B$15=$F101)*(DATA!$C$1:$J$1=$G101)*(DATA!$C$2:$J$15)))</f>
        <v>0</v>
      </c>
    </row>
    <row r="102" spans="1:8">
      <c r="A102" t="s">
        <v>6</v>
      </c>
      <c r="B102" s="1">
        <v>44287</v>
      </c>
      <c r="C102">
        <v>7335</v>
      </c>
      <c r="F102" s="3" t="str">
        <f ca="1">IF(MOD(ROW(A101),15)=0,"",OFFSET(DATA!B$1,MOD(ROW(A101),15),))</f>
        <v>Tache 11</v>
      </c>
      <c r="G102" s="4">
        <f ca="1">IF(F102="","",OFFSET(DATA!B$1,,INT(ROW(A101)/15)+1,))</f>
        <v>44256</v>
      </c>
      <c r="H102" s="3">
        <f ca="1">IF(F102="","",SUMPRODUCT((DATA!B$2:B$15=$F102)*(DATA!$C$1:$J$1=$G102)*(DATA!$C$2:$J$15)))</f>
        <v>0</v>
      </c>
    </row>
    <row r="103" spans="1:8">
      <c r="A103" t="s">
        <v>7</v>
      </c>
      <c r="B103" s="1">
        <v>44287</v>
      </c>
      <c r="C103">
        <v>0</v>
      </c>
      <c r="F103" s="3" t="str">
        <f ca="1">IF(MOD(ROW(A102),15)=0,"",OFFSET(DATA!B$1,MOD(ROW(A102),15),))</f>
        <v>Tache 12</v>
      </c>
      <c r="G103" s="4">
        <f ca="1">IF(F103="","",OFFSET(DATA!B$1,,INT(ROW(A102)/15)+1,))</f>
        <v>44256</v>
      </c>
      <c r="H103" s="3">
        <f ca="1">IF(F103="","",SUMPRODUCT((DATA!B$2:B$15=$F103)*(DATA!$C$1:$J$1=$G103)*(DATA!$C$2:$J$15)))</f>
        <v>0</v>
      </c>
    </row>
    <row r="104" spans="1:8">
      <c r="A104" t="s">
        <v>8</v>
      </c>
      <c r="B104" s="1">
        <v>44287</v>
      </c>
      <c r="C104">
        <v>0</v>
      </c>
      <c r="F104" s="3" t="str">
        <f ca="1">IF(MOD(ROW(A103),15)=0,"",OFFSET(DATA!B$1,MOD(ROW(A103),15),))</f>
        <v>Tache 13</v>
      </c>
      <c r="G104" s="4">
        <f ca="1">IF(F104="","",OFFSET(DATA!B$1,,INT(ROW(A103)/15)+1,))</f>
        <v>44256</v>
      </c>
      <c r="H104" s="3">
        <f ca="1">IF(F104="","",SUMPRODUCT((DATA!B$2:B$15=$F104)*(DATA!$C$1:$J$1=$G104)*(DATA!$C$2:$J$15)))</f>
        <v>0</v>
      </c>
    </row>
    <row r="105" spans="1:8">
      <c r="A105" t="s">
        <v>9</v>
      </c>
      <c r="B105" s="1">
        <v>44287</v>
      </c>
      <c r="C105">
        <v>0</v>
      </c>
      <c r="F105" s="3" t="str">
        <f ca="1">IF(MOD(ROW(A104),15)=0,"",OFFSET(DATA!B$1,MOD(ROW(A104),15),))</f>
        <v>Tache 14</v>
      </c>
      <c r="G105" s="4">
        <f ca="1">IF(F105="","",OFFSET(DATA!B$1,,INT(ROW(A104)/15)+1,))</f>
        <v>44256</v>
      </c>
      <c r="H105" s="3">
        <f ca="1">IF(F105="","",SUMPRODUCT((DATA!B$2:B$15=$F105)*(DATA!$C$1:$J$1=$G105)*(DATA!$C$2:$J$15)))</f>
        <v>0</v>
      </c>
    </row>
    <row r="106" spans="1:8">
      <c r="A106" t="s">
        <v>10</v>
      </c>
      <c r="B106" s="1">
        <v>44287</v>
      </c>
      <c r="C106">
        <v>134521</v>
      </c>
      <c r="F106" s="3" t="str">
        <f ca="1">IF(MOD(ROW(A105),15)=0,"",OFFSET(DATA!B$1,MOD(ROW(A105),15),))</f>
        <v/>
      </c>
      <c r="G106" s="4" t="str">
        <f ca="1">IF(F106="","",OFFSET(DATA!B$1,,INT(ROW(A105)/15)+1,))</f>
        <v/>
      </c>
      <c r="H106" s="3" t="str">
        <f ca="1">IF(F106="","",SUMPRODUCT((DATA!B$2:B$15=$F106)*(DATA!$C$1:$J$1=$G106)*(DATA!$C$2:$J$15)))</f>
        <v/>
      </c>
    </row>
    <row r="107" spans="1:8">
      <c r="A107" t="s">
        <v>11</v>
      </c>
      <c r="B107" s="1">
        <v>44287</v>
      </c>
      <c r="C107">
        <v>0</v>
      </c>
      <c r="F107" s="3" t="str">
        <f ca="1">IF(MOD(ROW(A106),15)=0,"",OFFSET(DATA!B$1,MOD(ROW(A106),15),))</f>
        <v>Tache 1</v>
      </c>
      <c r="G107" s="4">
        <f ca="1">IF(F107="","",OFFSET(DATA!B$1,,INT(ROW(A106)/15)+1,))</f>
        <v>44287</v>
      </c>
      <c r="H107" s="3">
        <f ca="1">IF(F107="","",SUMPRODUCT((DATA!B$2:B$15=$F107)*(DATA!$C$1:$J$1=$G107)*(DATA!$C$2:$J$15)))</f>
        <v>0</v>
      </c>
    </row>
    <row r="108" spans="1:8">
      <c r="A108" t="s">
        <v>12</v>
      </c>
      <c r="B108" s="1">
        <v>44287</v>
      </c>
      <c r="C108">
        <v>0</v>
      </c>
      <c r="F108" s="3" t="str">
        <f ca="1">IF(MOD(ROW(A107),15)=0,"",OFFSET(DATA!B$1,MOD(ROW(A107),15),))</f>
        <v>Tache 2</v>
      </c>
      <c r="G108" s="4">
        <f ca="1">IF(F108="","",OFFSET(DATA!B$1,,INT(ROW(A107)/15)+1,))</f>
        <v>44287</v>
      </c>
      <c r="H108" s="3">
        <f ca="1">IF(F108="","",SUMPRODUCT((DATA!B$2:B$15=$F108)*(DATA!$C$1:$J$1=$G108)*(DATA!$C$2:$J$15)))</f>
        <v>0</v>
      </c>
    </row>
    <row r="109" spans="1:8">
      <c r="A109" t="s">
        <v>13</v>
      </c>
      <c r="B109" s="1">
        <v>44287</v>
      </c>
      <c r="C109">
        <v>0</v>
      </c>
      <c r="F109" s="3" t="str">
        <f ca="1">IF(MOD(ROW(A108),15)=0,"",OFFSET(DATA!B$1,MOD(ROW(A108),15),))</f>
        <v>Tache 3</v>
      </c>
      <c r="G109" s="4">
        <f ca="1">IF(F109="","",OFFSET(DATA!B$1,,INT(ROW(A108)/15)+1,))</f>
        <v>44287</v>
      </c>
      <c r="H109" s="3">
        <f ca="1">IF(F109="","",SUMPRODUCT((DATA!B$2:B$15=$F109)*(DATA!$C$1:$J$1=$G109)*(DATA!$C$2:$J$15)))</f>
        <v>7335</v>
      </c>
    </row>
    <row r="110" spans="1:8">
      <c r="A110" t="s">
        <v>14</v>
      </c>
      <c r="B110" s="1">
        <v>44287</v>
      </c>
      <c r="C110">
        <v>0</v>
      </c>
      <c r="F110" s="3" t="str">
        <f ca="1">IF(MOD(ROW(A109),15)=0,"",OFFSET(DATA!B$1,MOD(ROW(A109),15),))</f>
        <v>Tache 4</v>
      </c>
      <c r="G110" s="4">
        <f ca="1">IF(F110="","",OFFSET(DATA!B$1,,INT(ROW(A109)/15)+1,))</f>
        <v>44287</v>
      </c>
      <c r="H110" s="3">
        <f ca="1">IF(F110="","",SUMPRODUCT((DATA!B$2:B$15=$F110)*(DATA!$C$1:$J$1=$G110)*(DATA!$C$2:$J$15)))</f>
        <v>0</v>
      </c>
    </row>
    <row r="111" spans="1:8">
      <c r="A111" t="s">
        <v>15</v>
      </c>
      <c r="B111" s="1">
        <v>44287</v>
      </c>
      <c r="C111">
        <v>7335</v>
      </c>
      <c r="F111" s="3" t="str">
        <f ca="1">IF(MOD(ROW(A110),15)=0,"",OFFSET(DATA!B$1,MOD(ROW(A110),15),))</f>
        <v>Tache 5</v>
      </c>
      <c r="G111" s="4">
        <f ca="1">IF(F111="","",OFFSET(DATA!B$1,,INT(ROW(A110)/15)+1,))</f>
        <v>44287</v>
      </c>
      <c r="H111" s="3">
        <f ca="1">IF(F111="","",SUMPRODUCT((DATA!B$2:B$15=$F111)*(DATA!$C$1:$J$1=$G111)*(DATA!$C$2:$J$15)))</f>
        <v>0</v>
      </c>
    </row>
    <row r="112" spans="1:8">
      <c r="A112" t="s">
        <v>16</v>
      </c>
      <c r="B112" s="1">
        <v>44287</v>
      </c>
      <c r="C112">
        <v>0</v>
      </c>
      <c r="F112" s="3" t="str">
        <f ca="1">IF(MOD(ROW(A111),15)=0,"",OFFSET(DATA!B$1,MOD(ROW(A111),15),))</f>
        <v>Tache 6</v>
      </c>
      <c r="G112" s="4">
        <f ca="1">IF(F112="","",OFFSET(DATA!B$1,,INT(ROW(A111)/15)+1,))</f>
        <v>44287</v>
      </c>
      <c r="H112" s="3">
        <f ca="1">IF(F112="","",SUMPRODUCT((DATA!B$2:B$15=$F112)*(DATA!$C$1:$J$1=$G112)*(DATA!$C$2:$J$15)))</f>
        <v>0</v>
      </c>
    </row>
    <row r="113" spans="1:8">
      <c r="A113" t="s">
        <v>17</v>
      </c>
      <c r="B113" s="1">
        <v>44287</v>
      </c>
      <c r="C113">
        <v>0</v>
      </c>
      <c r="F113" s="3" t="str">
        <f ca="1">IF(MOD(ROW(A112),15)=0,"",OFFSET(DATA!B$1,MOD(ROW(A112),15),))</f>
        <v>Tache 7</v>
      </c>
      <c r="G113" s="4">
        <f ca="1">IF(F113="","",OFFSET(DATA!B$1,,INT(ROW(A112)/15)+1,))</f>
        <v>44287</v>
      </c>
      <c r="H113" s="3">
        <f ca="1">IF(F113="","",SUMPRODUCT((DATA!B$2:B$15=$F113)*(DATA!$C$1:$J$1=$G113)*(DATA!$C$2:$J$15)))</f>
        <v>134521</v>
      </c>
    </row>
    <row r="114" spans="1:8">
      <c r="F114" s="3" t="str">
        <f ca="1">IF(MOD(ROW(A113),15)=0,"",OFFSET(DATA!B$1,MOD(ROW(A113),15),))</f>
        <v>Tache 8</v>
      </c>
      <c r="G114" s="4">
        <f ca="1">IF(F114="","",OFFSET(DATA!B$1,,INT(ROW(A113)/15)+1,))</f>
        <v>44287</v>
      </c>
      <c r="H114" s="3">
        <f ca="1">IF(F114="","",SUMPRODUCT((DATA!B$2:B$15=$F114)*(DATA!$C$1:$J$1=$G114)*(DATA!$C$2:$J$15)))</f>
        <v>0</v>
      </c>
    </row>
    <row r="115" spans="1:8">
      <c r="F115" s="3" t="str">
        <f ca="1">IF(MOD(ROW(A114),15)=0,"",OFFSET(DATA!B$1,MOD(ROW(A114),15),))</f>
        <v>Tache 9</v>
      </c>
      <c r="G115" s="4">
        <f ca="1">IF(F115="","",OFFSET(DATA!B$1,,INT(ROW(A114)/15)+1,))</f>
        <v>44287</v>
      </c>
      <c r="H115" s="3">
        <f ca="1">IF(F115="","",SUMPRODUCT((DATA!B$2:B$15=$F115)*(DATA!$C$1:$J$1=$G115)*(DATA!$C$2:$J$15)))</f>
        <v>0</v>
      </c>
    </row>
    <row r="116" spans="1:8">
      <c r="F116" s="3" t="str">
        <f ca="1">IF(MOD(ROW(A115),15)=0,"",OFFSET(DATA!B$1,MOD(ROW(A115),15),))</f>
        <v>Tache 10</v>
      </c>
      <c r="G116" s="4">
        <f ca="1">IF(F116="","",OFFSET(DATA!B$1,,INT(ROW(A115)/15)+1,))</f>
        <v>44287</v>
      </c>
      <c r="H116" s="3">
        <f ca="1">IF(F116="","",SUMPRODUCT((DATA!B$2:B$15=$F116)*(DATA!$C$1:$J$1=$G116)*(DATA!$C$2:$J$15)))</f>
        <v>0</v>
      </c>
    </row>
    <row r="117" spans="1:8">
      <c r="F117" s="3" t="str">
        <f ca="1">IF(MOD(ROW(A116),15)=0,"",OFFSET(DATA!B$1,MOD(ROW(A116),15),))</f>
        <v>Tache 11</v>
      </c>
      <c r="G117" s="4">
        <f ca="1">IF(F117="","",OFFSET(DATA!B$1,,INT(ROW(A116)/15)+1,))</f>
        <v>44287</v>
      </c>
      <c r="H117" s="3">
        <f ca="1">IF(F117="","",SUMPRODUCT((DATA!B$2:B$15=$F117)*(DATA!$C$1:$J$1=$G117)*(DATA!$C$2:$J$15)))</f>
        <v>0</v>
      </c>
    </row>
    <row r="118" spans="1:8">
      <c r="F118" s="3" t="str">
        <f ca="1">IF(MOD(ROW(A117),15)=0,"",OFFSET(DATA!B$1,MOD(ROW(A117),15),))</f>
        <v>Tache 12</v>
      </c>
      <c r="G118" s="4">
        <f ca="1">IF(F118="","",OFFSET(DATA!B$1,,INT(ROW(A117)/15)+1,))</f>
        <v>44287</v>
      </c>
      <c r="H118" s="3">
        <f ca="1">IF(F118="","",SUMPRODUCT((DATA!B$2:B$15=$F118)*(DATA!$C$1:$J$1=$G118)*(DATA!$C$2:$J$15)))</f>
        <v>7335</v>
      </c>
    </row>
    <row r="119" spans="1:8">
      <c r="F119" s="3" t="str">
        <f ca="1">IF(MOD(ROW(A118),15)=0,"",OFFSET(DATA!B$1,MOD(ROW(A118),15),))</f>
        <v>Tache 13</v>
      </c>
      <c r="G119" s="4">
        <f ca="1">IF(F119="","",OFFSET(DATA!B$1,,INT(ROW(A118)/15)+1,))</f>
        <v>44287</v>
      </c>
      <c r="H119" s="3">
        <f ca="1">IF(F119="","",SUMPRODUCT((DATA!B$2:B$15=$F119)*(DATA!$C$1:$J$1=$G119)*(DATA!$C$2:$J$15)))</f>
        <v>0</v>
      </c>
    </row>
    <row r="120" spans="1:8">
      <c r="F120" s="3" t="str">
        <f ca="1">IF(MOD(ROW(A119),15)=0,"",OFFSET(DATA!B$1,MOD(ROW(A119),15),))</f>
        <v>Tache 14</v>
      </c>
      <c r="G120" s="4">
        <f ca="1">IF(F120="","",OFFSET(DATA!B$1,,INT(ROW(A119)/15)+1,))</f>
        <v>44287</v>
      </c>
      <c r="H120" s="3">
        <f ca="1">IF(F120="","",SUMPRODUCT((DATA!B$2:B$15=$F120)*(DATA!$C$1:$J$1=$G120)*(DATA!$C$2:$J$15)))</f>
        <v>0</v>
      </c>
    </row>
    <row r="121" spans="1:8">
      <c r="F121" s="3" t="str">
        <f ca="1">IF(MOD(ROW(A120),15)=0,"",OFFSET(DATA!B$1,MOD(ROW(A120),15),))</f>
        <v/>
      </c>
      <c r="G121" s="4" t="str">
        <f ca="1">IF(F121="","",OFFSET(DATA!B$1,,INT(ROW(A120)/15)+1,))</f>
        <v/>
      </c>
      <c r="H121" s="3" t="str">
        <f ca="1">IF(F121="","",SUMPRODUCT((DATA!B$2:B$15=$F121)*(DATA!$C$1:$J$1=$G121)*(DATA!$C$2:$J$15)))</f>
        <v/>
      </c>
    </row>
    <row r="122" spans="1:8">
      <c r="F122" s="3" t="str">
        <f ca="1">IF(MOD(ROW(A121),15)=0,"",OFFSET(DATA!B$1,MOD(ROW(A121),15),))</f>
        <v>Tache 1</v>
      </c>
      <c r="G122" s="4">
        <f ca="1">IF(F122="","",OFFSET(DATA!B$1,,INT(ROW(A121)/15)+1,))</f>
        <v>0</v>
      </c>
      <c r="H122" s="3">
        <f ca="1">IF(F122="","",SUMPRODUCT((DATA!B$2:B$15=$F122)*(DATA!$C$1:$J$1=$G122)*(DATA!$C$2:$J$15)))</f>
        <v>0</v>
      </c>
    </row>
    <row r="123" spans="1:8">
      <c r="F123" s="3" t="str">
        <f ca="1">IF(MOD(ROW(A122),15)=0,"",OFFSET(DATA!B$1,MOD(ROW(A122),15),))</f>
        <v>Tache 2</v>
      </c>
      <c r="G123" s="4">
        <f ca="1">IF(F123="","",OFFSET(DATA!B$1,,INT(ROW(A122)/15)+1,))</f>
        <v>0</v>
      </c>
      <c r="H123" s="3">
        <f ca="1">IF(F123="","",SUMPRODUCT((DATA!B$2:B$15=$F123)*(DATA!$C$1:$J$1=$G123)*(DATA!$C$2:$J$15)))</f>
        <v>0</v>
      </c>
    </row>
    <row r="124" spans="1:8">
      <c r="F124" s="3" t="str">
        <f ca="1">IF(MOD(ROW(A123),15)=0,"",OFFSET(DATA!B$1,MOD(ROW(A123),15),))</f>
        <v>Tache 3</v>
      </c>
      <c r="G124" s="4">
        <f ca="1">IF(F124="","",OFFSET(DATA!B$1,,INT(ROW(A123)/15)+1,))</f>
        <v>0</v>
      </c>
      <c r="H124" s="3">
        <f ca="1">IF(F124="","",SUMPRODUCT((DATA!B$2:B$15=$F124)*(DATA!$C$1:$J$1=$G124)*(DATA!$C$2:$J$15)))</f>
        <v>0</v>
      </c>
    </row>
    <row r="125" spans="1:8">
      <c r="F125" s="3" t="str">
        <f ca="1">IF(MOD(ROW(A124),15)=0,"",OFFSET(DATA!B$1,MOD(ROW(A124),15),))</f>
        <v>Tache 4</v>
      </c>
      <c r="G125" s="4">
        <f ca="1">IF(F125="","",OFFSET(DATA!B$1,,INT(ROW(A124)/15)+1,))</f>
        <v>0</v>
      </c>
      <c r="H125" s="3">
        <f ca="1">IF(F125="","",SUMPRODUCT((DATA!B$2:B$15=$F125)*(DATA!$C$1:$J$1=$G125)*(DATA!$C$2:$J$15)))</f>
        <v>0</v>
      </c>
    </row>
    <row r="126" spans="1:8">
      <c r="F126" s="3" t="str">
        <f ca="1">IF(MOD(ROW(A125),15)=0,"",OFFSET(DATA!B$1,MOD(ROW(A125),15),))</f>
        <v>Tache 5</v>
      </c>
      <c r="G126" s="4">
        <f ca="1">IF(F126="","",OFFSET(DATA!B$1,,INT(ROW(A125)/15)+1,))</f>
        <v>0</v>
      </c>
      <c r="H126" s="3">
        <f ca="1">IF(F126="","",SUMPRODUCT((DATA!B$2:B$15=$F126)*(DATA!$C$1:$J$1=$G126)*(DATA!$C$2:$J$15)))</f>
        <v>0</v>
      </c>
    </row>
    <row r="127" spans="1:8">
      <c r="F127" s="3" t="str">
        <f ca="1">IF(MOD(ROW(A126),15)=0,"",OFFSET(DATA!B$1,MOD(ROW(A126),15),))</f>
        <v>Tache 6</v>
      </c>
      <c r="G127" s="4">
        <f ca="1">IF(F127="","",OFFSET(DATA!B$1,,INT(ROW(A126)/15)+1,))</f>
        <v>0</v>
      </c>
      <c r="H127" s="3">
        <f ca="1">IF(F127="","",SUMPRODUCT((DATA!B$2:B$15=$F127)*(DATA!$C$1:$J$1=$G127)*(DATA!$C$2:$J$15)))</f>
        <v>0</v>
      </c>
    </row>
    <row r="128" spans="1:8">
      <c r="F128" s="3" t="str">
        <f ca="1">IF(MOD(ROW(A127),15)=0,"",OFFSET(DATA!B$1,MOD(ROW(A127),15),))</f>
        <v>Tache 7</v>
      </c>
      <c r="G128" s="4">
        <f ca="1">IF(F128="","",OFFSET(DATA!B$1,,INT(ROW(A127)/15)+1,))</f>
        <v>0</v>
      </c>
      <c r="H128" s="3">
        <f ca="1">IF(F128="","",SUMPRODUCT((DATA!B$2:B$15=$F128)*(DATA!$C$1:$J$1=$G128)*(DATA!$C$2:$J$15)))</f>
        <v>0</v>
      </c>
    </row>
    <row r="129" spans="6:8">
      <c r="F129" s="3" t="str">
        <f ca="1">IF(MOD(ROW(A128),15)=0,"",OFFSET(DATA!B$1,MOD(ROW(A128),15),))</f>
        <v>Tache 8</v>
      </c>
      <c r="G129" s="4">
        <f ca="1">IF(F129="","",OFFSET(DATA!B$1,,INT(ROW(A128)/15)+1,))</f>
        <v>0</v>
      </c>
      <c r="H129" s="3">
        <f ca="1">IF(F129="","",SUMPRODUCT((DATA!B$2:B$15=$F129)*(DATA!$C$1:$J$1=$G129)*(DATA!$C$2:$J$15)))</f>
        <v>0</v>
      </c>
    </row>
    <row r="130" spans="6:8">
      <c r="F130" s="3" t="str">
        <f ca="1">IF(MOD(ROW(A129),15)=0,"",OFFSET(DATA!B$1,MOD(ROW(A129),15),))</f>
        <v>Tache 9</v>
      </c>
      <c r="G130" s="4">
        <f ca="1">IF(F130="","",OFFSET(DATA!B$1,,INT(ROW(A129)/15)+1,))</f>
        <v>0</v>
      </c>
      <c r="H130" s="3">
        <f ca="1">IF(F130="","",SUMPRODUCT((DATA!B$2:B$15=$F130)*(DATA!$C$1:$J$1=$G130)*(DATA!$C$2:$J$15)))</f>
        <v>0</v>
      </c>
    </row>
    <row r="131" spans="6:8">
      <c r="F131" s="3" t="str">
        <f ca="1">IF(MOD(ROW(A130),15)=0,"",OFFSET(DATA!B$1,MOD(ROW(A130),15),))</f>
        <v>Tache 10</v>
      </c>
      <c r="G131" s="4">
        <f ca="1">IF(F131="","",OFFSET(DATA!B$1,,INT(ROW(A130)/15)+1,))</f>
        <v>0</v>
      </c>
      <c r="H131" s="3">
        <f ca="1">IF(F131="","",SUMPRODUCT((DATA!B$2:B$15=$F131)*(DATA!$C$1:$J$1=$G131)*(DATA!$C$2:$J$15)))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RESULTAT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Leclerc</dc:creator>
  <cp:lastModifiedBy>tulipe</cp:lastModifiedBy>
  <dcterms:created xsi:type="dcterms:W3CDTF">2021-02-01T18:46:20Z</dcterms:created>
  <dcterms:modified xsi:type="dcterms:W3CDTF">2021-02-02T17:29:15Z</dcterms:modified>
</cp:coreProperties>
</file>