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20" windowHeight="11020"/>
  </bookViews>
  <sheets>
    <sheet name="Feuil1" sheetId="1" r:id="rId1"/>
    <sheet name="Feuil2" sheetId="2" state="hidden" r:id="rId2"/>
    <sheet name="Feuil3" sheetId="3" r:id="rId3"/>
  </sheets>
  <definedNames>
    <definedName name="liste1">Feuil3!$A$2:$A$19</definedName>
    <definedName name="liste2">OFFSET(Feuil3!$B$2,,,COUNT(Feuil3!$B:$B))</definedName>
    <definedName name="priorite">Feuil2!$C$16</definedName>
    <definedName name="_xlnm.Print_Area" localSheetId="0">Feuil1!$A$1:$L$20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" a="1"/>
  <c r="B2" s="1"/>
  <c r="C20" i="1" l="1"/>
  <c r="D20"/>
  <c r="E20"/>
  <c r="F20"/>
  <c r="G20"/>
  <c r="H20"/>
  <c r="I20"/>
  <c r="J20"/>
  <c r="K20"/>
  <c r="L20"/>
  <c r="B20"/>
</calcChain>
</file>

<file path=xl/sharedStrings.xml><?xml version="1.0" encoding="utf-8"?>
<sst xmlns="http://schemas.openxmlformats.org/spreadsheetml/2006/main" count="211" uniqueCount="88">
  <si>
    <t>No</t>
  </si>
  <si>
    <t>No poste</t>
  </si>
  <si>
    <t>Abr. SServ.</t>
  </si>
  <si>
    <t>S.serv</t>
  </si>
  <si>
    <t>Titre d'emploi</t>
  </si>
  <si>
    <t>Statuts - Abr.</t>
  </si>
  <si>
    <t>Quart</t>
  </si>
  <si>
    <t>Sem.1</t>
  </si>
  <si>
    <t xml:space="preserve">Sem.2 </t>
  </si>
  <si>
    <t>No synd.</t>
  </si>
  <si>
    <t>Fraction</t>
  </si>
  <si>
    <t>22119</t>
  </si>
  <si>
    <t>5712</t>
  </si>
  <si>
    <t>Adm. des soins</t>
  </si>
  <si>
    <t>6004</t>
  </si>
  <si>
    <t>PTC</t>
  </si>
  <si>
    <t>Jour</t>
  </si>
  <si>
    <t>35</t>
  </si>
  <si>
    <t>824</t>
  </si>
  <si>
    <t>10/14</t>
  </si>
  <si>
    <t>22120</t>
  </si>
  <si>
    <t>5711</t>
  </si>
  <si>
    <t>22110</t>
  </si>
  <si>
    <t>5887</t>
  </si>
  <si>
    <t>Équipe volante</t>
  </si>
  <si>
    <t>6095</t>
  </si>
  <si>
    <t>Préposé(e) aux bénéficiaires</t>
  </si>
  <si>
    <t>PTP</t>
  </si>
  <si>
    <t>Nuit</t>
  </si>
  <si>
    <t>29</t>
  </si>
  <si>
    <t>21.75</t>
  </si>
  <si>
    <t>7/14</t>
  </si>
  <si>
    <t>22121</t>
  </si>
  <si>
    <t>1615</t>
  </si>
  <si>
    <t>22122</t>
  </si>
  <si>
    <t>1616</t>
  </si>
  <si>
    <t>Urgence</t>
  </si>
  <si>
    <t>6241</t>
  </si>
  <si>
    <t>22109</t>
  </si>
  <si>
    <t>3397</t>
  </si>
  <si>
    <t>36.25</t>
  </si>
  <si>
    <t>22114</t>
  </si>
  <si>
    <t>0138</t>
  </si>
  <si>
    <t>physio. respiratoire</t>
  </si>
  <si>
    <t>6610</t>
  </si>
  <si>
    <t>22123</t>
  </si>
  <si>
    <t>1617</t>
  </si>
  <si>
    <t>Électrocardiographie</t>
  </si>
  <si>
    <t>6711</t>
  </si>
  <si>
    <t>Soir</t>
  </si>
  <si>
    <t>22124</t>
  </si>
  <si>
    <t>1618</t>
  </si>
  <si>
    <t>855</t>
  </si>
  <si>
    <t>22125</t>
  </si>
  <si>
    <t>1619</t>
  </si>
  <si>
    <t>22118</t>
  </si>
  <si>
    <t>5150</t>
  </si>
  <si>
    <t>Santé CV-Méd de jour</t>
  </si>
  <si>
    <t>7097</t>
  </si>
  <si>
    <t>22111</t>
  </si>
  <si>
    <t>4791</t>
  </si>
  <si>
    <t>Arch.med.</t>
  </si>
  <si>
    <t>7500</t>
  </si>
  <si>
    <t>7</t>
  </si>
  <si>
    <t>2/14</t>
  </si>
  <si>
    <t>22113</t>
  </si>
  <si>
    <t>8160</t>
  </si>
  <si>
    <t>Admission</t>
  </si>
  <si>
    <t>7524</t>
  </si>
  <si>
    <t>22112</t>
  </si>
  <si>
    <t>4214</t>
  </si>
  <si>
    <t>Trans. des dictées m</t>
  </si>
  <si>
    <t>7536</t>
  </si>
  <si>
    <t>22115</t>
  </si>
  <si>
    <t>2023</t>
  </si>
  <si>
    <t>Énergie(vent.clim.)</t>
  </si>
  <si>
    <t>7803</t>
  </si>
  <si>
    <t>38.75</t>
  </si>
  <si>
    <t>22116</t>
  </si>
  <si>
    <t>2020</t>
  </si>
  <si>
    <t>Plomberie</t>
  </si>
  <si>
    <t>7805</t>
  </si>
  <si>
    <t>22117</t>
  </si>
  <si>
    <t>2001</t>
  </si>
  <si>
    <t>Installations matéri</t>
  </si>
  <si>
    <t>7806</t>
  </si>
  <si>
    <t>Priorité</t>
  </si>
  <si>
    <t>Total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</si>
</sst>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1" tint="0.14999847407452621"/>
        <bgColor theme="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theme="4"/>
      </patternFill>
    </fill>
    <fill>
      <patternFill patternType="solid">
        <fgColor rgb="FF92D050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theme="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49" fontId="1" fillId="4" borderId="1" xfId="0" applyNumberFormat="1" applyFont="1" applyFill="1" applyBorder="1"/>
    <xf numFmtId="49" fontId="1" fillId="4" borderId="2" xfId="0" applyNumberFormat="1" applyFont="1" applyFill="1" applyBorder="1"/>
    <xf numFmtId="0" fontId="0" fillId="5" borderId="0" xfId="0" applyFill="1"/>
    <xf numFmtId="0" fontId="0" fillId="2" borderId="4" xfId="0" applyFill="1" applyBorder="1"/>
    <xf numFmtId="49" fontId="0" fillId="3" borderId="7" xfId="0" applyNumberFormat="1" applyFont="1" applyFill="1" applyBorder="1"/>
    <xf numFmtId="49" fontId="0" fillId="2" borderId="7" xfId="0" applyNumberFormat="1" applyFont="1" applyFill="1" applyBorder="1"/>
    <xf numFmtId="0" fontId="2" fillId="2" borderId="8" xfId="0" applyFont="1" applyFill="1" applyBorder="1"/>
    <xf numFmtId="0" fontId="2" fillId="2" borderId="6" xfId="0" applyFont="1" applyFill="1" applyBorder="1"/>
    <xf numFmtId="49" fontId="1" fillId="6" borderId="3" xfId="0" applyNumberFormat="1" applyFont="1" applyFill="1" applyBorder="1"/>
    <xf numFmtId="49" fontId="0" fillId="3" borderId="5" xfId="0" applyNumberFormat="1" applyFill="1" applyBorder="1"/>
    <xf numFmtId="49" fontId="0" fillId="7" borderId="5" xfId="0" applyNumberFormat="1" applyFont="1" applyFill="1" applyBorder="1"/>
    <xf numFmtId="49" fontId="0" fillId="7" borderId="5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0"/>
  <sheetViews>
    <sheetView tabSelected="1" view="pageBreakPreview" topLeftCell="K1" zoomScaleSheetLayoutView="100" workbookViewId="0">
      <selection activeCell="Q10" sqref="Q10"/>
    </sheetView>
  </sheetViews>
  <sheetFormatPr baseColWidth="10" defaultColWidth="11.453125" defaultRowHeight="14.5"/>
  <cols>
    <col min="1" max="2" width="11.453125" style="1"/>
    <col min="3" max="3" width="20.453125" style="1" bestFit="1" customWidth="1"/>
    <col min="4" max="4" width="11.453125" style="1"/>
    <col min="5" max="5" width="26.81640625" style="1" bestFit="1" customWidth="1"/>
    <col min="6" max="6" width="14.54296875" style="1" customWidth="1"/>
    <col min="7" max="11" width="11.453125" style="1"/>
    <col min="12" max="12" width="11" style="1" customWidth="1"/>
    <col min="13" max="16384" width="11.453125" style="1"/>
  </cols>
  <sheetData>
    <row r="1" spans="1:30" s="4" customForma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10" t="s">
        <v>86</v>
      </c>
    </row>
    <row r="2" spans="1:30" s="5" customFormat="1">
      <c r="A2" s="6" t="s">
        <v>32</v>
      </c>
      <c r="B2" s="6" t="s">
        <v>33</v>
      </c>
      <c r="C2" s="6" t="s">
        <v>24</v>
      </c>
      <c r="D2" s="6" t="s">
        <v>25</v>
      </c>
      <c r="E2" s="6" t="s">
        <v>26</v>
      </c>
      <c r="F2" s="6" t="s">
        <v>15</v>
      </c>
      <c r="G2" s="6" t="s">
        <v>16</v>
      </c>
      <c r="H2" s="6" t="s">
        <v>17</v>
      </c>
      <c r="I2" s="6" t="s">
        <v>17</v>
      </c>
      <c r="J2" s="6" t="s">
        <v>18</v>
      </c>
      <c r="K2" s="6" t="s">
        <v>19</v>
      </c>
      <c r="L2" s="13">
        <v>5</v>
      </c>
      <c r="M2" s="6"/>
      <c r="N2" s="7"/>
      <c r="O2" s="6"/>
      <c r="P2" s="7"/>
      <c r="Q2" s="6"/>
      <c r="R2" s="7"/>
      <c r="S2" s="6"/>
      <c r="T2" s="7"/>
      <c r="V2" s="7"/>
      <c r="W2" s="11"/>
      <c r="X2" s="7"/>
      <c r="Y2" s="6"/>
      <c r="Z2" s="7"/>
      <c r="AA2" s="6"/>
      <c r="AB2" s="7"/>
      <c r="AC2" s="6"/>
      <c r="AD2" s="7"/>
    </row>
    <row r="3" spans="1:30" s="5" customFormat="1">
      <c r="A3" s="7" t="s">
        <v>20</v>
      </c>
      <c r="B3" s="7" t="s">
        <v>21</v>
      </c>
      <c r="C3" s="7" t="s">
        <v>13</v>
      </c>
      <c r="D3" s="7" t="s">
        <v>14</v>
      </c>
      <c r="E3" s="7" t="s">
        <v>26</v>
      </c>
      <c r="F3" s="7" t="s">
        <v>15</v>
      </c>
      <c r="G3" s="7" t="s">
        <v>16</v>
      </c>
      <c r="H3" s="7" t="s">
        <v>17</v>
      </c>
      <c r="I3" s="7" t="s">
        <v>17</v>
      </c>
      <c r="J3" s="7" t="s">
        <v>18</v>
      </c>
      <c r="K3" s="7" t="s">
        <v>19</v>
      </c>
      <c r="L3" s="12"/>
    </row>
    <row r="4" spans="1:30" s="5" customFormat="1">
      <c r="A4" s="6" t="s">
        <v>11</v>
      </c>
      <c r="B4" s="6" t="s">
        <v>12</v>
      </c>
      <c r="C4" s="6" t="s">
        <v>13</v>
      </c>
      <c r="D4" s="6" t="s">
        <v>14</v>
      </c>
      <c r="E4" s="6" t="s">
        <v>26</v>
      </c>
      <c r="F4" s="6" t="s">
        <v>15</v>
      </c>
      <c r="G4" s="6" t="s">
        <v>16</v>
      </c>
      <c r="H4" s="6" t="s">
        <v>17</v>
      </c>
      <c r="I4" s="6" t="s">
        <v>17</v>
      </c>
      <c r="J4" s="6" t="s">
        <v>18</v>
      </c>
      <c r="K4" s="6" t="s">
        <v>19</v>
      </c>
      <c r="L4" s="12"/>
    </row>
    <row r="5" spans="1:30" s="5" customFormat="1">
      <c r="A5" s="7" t="s">
        <v>34</v>
      </c>
      <c r="B5" s="7" t="s">
        <v>35</v>
      </c>
      <c r="C5" s="7" t="s">
        <v>24</v>
      </c>
      <c r="D5" s="7" t="s">
        <v>25</v>
      </c>
      <c r="E5" s="7" t="s">
        <v>26</v>
      </c>
      <c r="F5" s="7" t="s">
        <v>15</v>
      </c>
      <c r="G5" s="7" t="s">
        <v>16</v>
      </c>
      <c r="H5" s="7" t="s">
        <v>17</v>
      </c>
      <c r="I5" s="7" t="s">
        <v>17</v>
      </c>
      <c r="J5" s="7" t="s">
        <v>18</v>
      </c>
      <c r="K5" s="7" t="s">
        <v>19</v>
      </c>
      <c r="L5" s="12"/>
    </row>
    <row r="6" spans="1:30" s="5" customFormat="1">
      <c r="A6" s="6" t="s">
        <v>55</v>
      </c>
      <c r="B6" s="6" t="s">
        <v>56</v>
      </c>
      <c r="C6" s="6" t="s">
        <v>57</v>
      </c>
      <c r="D6" s="6" t="s">
        <v>58</v>
      </c>
      <c r="E6" s="6" t="s">
        <v>26</v>
      </c>
      <c r="F6" s="6" t="s">
        <v>15</v>
      </c>
      <c r="G6" s="6" t="s">
        <v>16</v>
      </c>
      <c r="H6" s="6" t="s">
        <v>17</v>
      </c>
      <c r="I6" s="6" t="s">
        <v>17</v>
      </c>
      <c r="J6" s="6" t="s">
        <v>18</v>
      </c>
      <c r="K6" s="6" t="s">
        <v>19</v>
      </c>
      <c r="L6" s="12">
        <v>1</v>
      </c>
    </row>
    <row r="7" spans="1:30" s="5" customFormat="1">
      <c r="A7" s="7" t="s">
        <v>65</v>
      </c>
      <c r="B7" s="7" t="s">
        <v>66</v>
      </c>
      <c r="C7" s="7" t="s">
        <v>67</v>
      </c>
      <c r="D7" s="7" t="s">
        <v>68</v>
      </c>
      <c r="E7" s="7" t="s">
        <v>26</v>
      </c>
      <c r="F7" s="7" t="s">
        <v>27</v>
      </c>
      <c r="G7" s="7" t="s">
        <v>49</v>
      </c>
      <c r="H7" s="7" t="s">
        <v>63</v>
      </c>
      <c r="I7" s="7" t="s">
        <v>63</v>
      </c>
      <c r="J7" s="7" t="s">
        <v>18</v>
      </c>
      <c r="K7" s="7" t="s">
        <v>64</v>
      </c>
      <c r="L7" s="12"/>
    </row>
    <row r="8" spans="1:30" s="5" customFormat="1">
      <c r="A8" s="6" t="s">
        <v>59</v>
      </c>
      <c r="B8" s="6" t="s">
        <v>60</v>
      </c>
      <c r="C8" s="6" t="s">
        <v>61</v>
      </c>
      <c r="D8" s="6" t="s">
        <v>62</v>
      </c>
      <c r="E8" s="6" t="s">
        <v>26</v>
      </c>
      <c r="F8" s="6" t="s">
        <v>27</v>
      </c>
      <c r="G8" s="6" t="s">
        <v>49</v>
      </c>
      <c r="H8" s="6" t="s">
        <v>63</v>
      </c>
      <c r="I8" s="6" t="s">
        <v>63</v>
      </c>
      <c r="J8" s="6" t="s">
        <v>18</v>
      </c>
      <c r="K8" s="6" t="s">
        <v>64</v>
      </c>
      <c r="L8" s="12"/>
    </row>
    <row r="9" spans="1:30" s="5" customFormat="1">
      <c r="A9" s="7" t="s">
        <v>82</v>
      </c>
      <c r="B9" s="7" t="s">
        <v>83</v>
      </c>
      <c r="C9" s="7" t="s">
        <v>84</v>
      </c>
      <c r="D9" s="7" t="s">
        <v>85</v>
      </c>
      <c r="E9" s="7" t="s">
        <v>26</v>
      </c>
      <c r="F9" s="7" t="s">
        <v>15</v>
      </c>
      <c r="G9" s="7" t="s">
        <v>16</v>
      </c>
      <c r="H9" s="7" t="s">
        <v>77</v>
      </c>
      <c r="I9" s="7" t="s">
        <v>77</v>
      </c>
      <c r="J9" s="7" t="s">
        <v>18</v>
      </c>
      <c r="K9" s="7" t="s">
        <v>19</v>
      </c>
      <c r="L9" s="12"/>
    </row>
    <row r="10" spans="1:30" s="5" customFormat="1">
      <c r="A10" s="6" t="s">
        <v>78</v>
      </c>
      <c r="B10" s="6" t="s">
        <v>79</v>
      </c>
      <c r="C10" s="6" t="s">
        <v>80</v>
      </c>
      <c r="D10" s="6" t="s">
        <v>81</v>
      </c>
      <c r="E10" s="6" t="s">
        <v>26</v>
      </c>
      <c r="F10" s="6" t="s">
        <v>15</v>
      </c>
      <c r="G10" s="6" t="s">
        <v>16</v>
      </c>
      <c r="H10" s="6" t="s">
        <v>77</v>
      </c>
      <c r="I10" s="6" t="s">
        <v>77</v>
      </c>
      <c r="J10" s="6" t="s">
        <v>18</v>
      </c>
      <c r="K10" s="6" t="s">
        <v>19</v>
      </c>
      <c r="L10" s="12"/>
    </row>
    <row r="11" spans="1:30" s="5" customFormat="1">
      <c r="A11" s="7" t="s">
        <v>38</v>
      </c>
      <c r="B11" s="7" t="s">
        <v>39</v>
      </c>
      <c r="C11" s="7" t="s">
        <v>36</v>
      </c>
      <c r="D11" s="7" t="s">
        <v>37</v>
      </c>
      <c r="E11" s="7" t="s">
        <v>26</v>
      </c>
      <c r="F11" s="7" t="s">
        <v>15</v>
      </c>
      <c r="G11" s="7" t="s">
        <v>28</v>
      </c>
      <c r="H11" s="7" t="s">
        <v>40</v>
      </c>
      <c r="I11" s="7" t="s">
        <v>40</v>
      </c>
      <c r="J11" s="7" t="s">
        <v>18</v>
      </c>
      <c r="K11" s="7" t="s">
        <v>19</v>
      </c>
      <c r="L11" s="12"/>
    </row>
    <row r="12" spans="1:30" s="5" customFormat="1">
      <c r="A12" s="6" t="s">
        <v>22</v>
      </c>
      <c r="B12" s="6" t="s">
        <v>23</v>
      </c>
      <c r="C12" s="6" t="s">
        <v>24</v>
      </c>
      <c r="D12" s="6" t="s">
        <v>25</v>
      </c>
      <c r="E12" s="6" t="s">
        <v>26</v>
      </c>
      <c r="F12" s="6" t="s">
        <v>27</v>
      </c>
      <c r="G12" s="6" t="s">
        <v>28</v>
      </c>
      <c r="H12" s="6" t="s">
        <v>29</v>
      </c>
      <c r="I12" s="6" t="s">
        <v>30</v>
      </c>
      <c r="J12" s="6" t="s">
        <v>18</v>
      </c>
      <c r="K12" s="6" t="s">
        <v>31</v>
      </c>
      <c r="L12" s="12"/>
    </row>
    <row r="13" spans="1:30" s="5" customFormat="1">
      <c r="A13" s="7" t="s">
        <v>22</v>
      </c>
      <c r="B13" s="7" t="s">
        <v>23</v>
      </c>
      <c r="C13" s="7" t="s">
        <v>36</v>
      </c>
      <c r="D13" s="7" t="s">
        <v>37</v>
      </c>
      <c r="E13" s="7" t="s">
        <v>26</v>
      </c>
      <c r="F13" s="7" t="s">
        <v>27</v>
      </c>
      <c r="G13" s="7" t="s">
        <v>28</v>
      </c>
      <c r="H13" s="7" t="s">
        <v>29</v>
      </c>
      <c r="I13" s="7" t="s">
        <v>30</v>
      </c>
      <c r="J13" s="7" t="s">
        <v>18</v>
      </c>
      <c r="K13" s="7" t="s">
        <v>31</v>
      </c>
      <c r="L13" s="12"/>
    </row>
    <row r="14" spans="1:30" s="5" customFormat="1">
      <c r="A14" s="6" t="s">
        <v>41</v>
      </c>
      <c r="B14" s="6" t="s">
        <v>42</v>
      </c>
      <c r="C14" s="6" t="s">
        <v>43</v>
      </c>
      <c r="D14" s="6" t="s">
        <v>44</v>
      </c>
      <c r="E14" s="6" t="s">
        <v>26</v>
      </c>
      <c r="F14" s="6" t="s">
        <v>15</v>
      </c>
      <c r="G14" s="6" t="s">
        <v>16</v>
      </c>
      <c r="H14" s="6" t="s">
        <v>17</v>
      </c>
      <c r="I14" s="6" t="s">
        <v>17</v>
      </c>
      <c r="J14" s="6" t="s">
        <v>18</v>
      </c>
      <c r="K14" s="6" t="s">
        <v>19</v>
      </c>
      <c r="L14" s="12"/>
    </row>
    <row r="15" spans="1:30" s="5" customFormat="1">
      <c r="A15" s="7" t="s">
        <v>69</v>
      </c>
      <c r="B15" s="7" t="s">
        <v>70</v>
      </c>
      <c r="C15" s="7" t="s">
        <v>71</v>
      </c>
      <c r="D15" s="7" t="s">
        <v>72</v>
      </c>
      <c r="E15" s="7" t="s">
        <v>26</v>
      </c>
      <c r="F15" s="7" t="s">
        <v>15</v>
      </c>
      <c r="G15" s="7" t="s">
        <v>16</v>
      </c>
      <c r="H15" s="7" t="s">
        <v>17</v>
      </c>
      <c r="I15" s="7" t="s">
        <v>17</v>
      </c>
      <c r="J15" s="7" t="s">
        <v>18</v>
      </c>
      <c r="K15" s="7" t="s">
        <v>19</v>
      </c>
      <c r="L15" s="12">
        <v>9</v>
      </c>
    </row>
    <row r="16" spans="1:30" s="5" customFormat="1">
      <c r="A16" s="6" t="s">
        <v>45</v>
      </c>
      <c r="B16" s="6" t="s">
        <v>46</v>
      </c>
      <c r="C16" s="6" t="s">
        <v>47</v>
      </c>
      <c r="D16" s="6" t="s">
        <v>48</v>
      </c>
      <c r="E16" s="6" t="s">
        <v>26</v>
      </c>
      <c r="F16" s="6" t="s">
        <v>27</v>
      </c>
      <c r="G16" s="6" t="s">
        <v>49</v>
      </c>
      <c r="H16" s="6" t="s">
        <v>30</v>
      </c>
      <c r="I16" s="6" t="s">
        <v>29</v>
      </c>
      <c r="J16" s="6" t="s">
        <v>18</v>
      </c>
      <c r="K16" s="6" t="s">
        <v>31</v>
      </c>
      <c r="L16" s="12"/>
    </row>
    <row r="17" spans="1:12" s="5" customFormat="1">
      <c r="A17" s="7" t="s">
        <v>50</v>
      </c>
      <c r="B17" s="7" t="s">
        <v>51</v>
      </c>
      <c r="C17" s="7" t="s">
        <v>47</v>
      </c>
      <c r="D17" s="7" t="s">
        <v>48</v>
      </c>
      <c r="E17" s="7" t="s">
        <v>26</v>
      </c>
      <c r="F17" s="7" t="s">
        <v>15</v>
      </c>
      <c r="G17" s="7" t="s">
        <v>16</v>
      </c>
      <c r="H17" s="7" t="s">
        <v>17</v>
      </c>
      <c r="I17" s="7" t="s">
        <v>17</v>
      </c>
      <c r="J17" s="7" t="s">
        <v>52</v>
      </c>
      <c r="K17" s="7" t="s">
        <v>19</v>
      </c>
      <c r="L17" s="12"/>
    </row>
    <row r="18" spans="1:12" s="5" customFormat="1">
      <c r="A18" s="6" t="s">
        <v>53</v>
      </c>
      <c r="B18" s="6" t="s">
        <v>54</v>
      </c>
      <c r="C18" s="6" t="s">
        <v>47</v>
      </c>
      <c r="D18" s="6" t="s">
        <v>48</v>
      </c>
      <c r="E18" s="6" t="s">
        <v>26</v>
      </c>
      <c r="F18" s="6" t="s">
        <v>15</v>
      </c>
      <c r="G18" s="6" t="s">
        <v>16</v>
      </c>
      <c r="H18" s="6" t="s">
        <v>17</v>
      </c>
      <c r="I18" s="6" t="s">
        <v>17</v>
      </c>
      <c r="J18" s="6" t="s">
        <v>52</v>
      </c>
      <c r="K18" s="6" t="s">
        <v>19</v>
      </c>
      <c r="L18" s="12"/>
    </row>
    <row r="19" spans="1:12" s="5" customFormat="1" ht="15" thickBot="1">
      <c r="A19" s="7" t="s">
        <v>73</v>
      </c>
      <c r="B19" s="7" t="s">
        <v>74</v>
      </c>
      <c r="C19" s="7" t="s">
        <v>75</v>
      </c>
      <c r="D19" s="7" t="s">
        <v>76</v>
      </c>
      <c r="E19" s="7" t="s">
        <v>26</v>
      </c>
      <c r="F19" s="7" t="s">
        <v>15</v>
      </c>
      <c r="G19" s="7" t="s">
        <v>16</v>
      </c>
      <c r="H19" s="7" t="s">
        <v>77</v>
      </c>
      <c r="I19" s="7" t="s">
        <v>77</v>
      </c>
      <c r="J19" s="7" t="s">
        <v>18</v>
      </c>
      <c r="K19" s="7" t="s">
        <v>19</v>
      </c>
      <c r="L19" s="12"/>
    </row>
    <row r="20" spans="1:12" s="5" customFormat="1" ht="15" thickTop="1">
      <c r="A20" s="8" t="s">
        <v>87</v>
      </c>
      <c r="B20" s="8">
        <f>SUBTOTAL(103,Feuil1!$B$2:$B$19)</f>
        <v>18</v>
      </c>
      <c r="C20" s="8">
        <f>SUBTOTAL(103,Feuil1!$C$2:$C$19)</f>
        <v>18</v>
      </c>
      <c r="D20" s="8">
        <f>SUBTOTAL(103,Feuil1!$D$2:$D$19)</f>
        <v>18</v>
      </c>
      <c r="E20" s="8">
        <f>SUBTOTAL(103,Feuil1!$E$2:$E$19)</f>
        <v>18</v>
      </c>
      <c r="F20" s="8">
        <f>SUBTOTAL(103,Feuil1!$F$2:$F$19)</f>
        <v>18</v>
      </c>
      <c r="G20" s="8">
        <f>SUBTOTAL(103,Feuil1!$G$2:$G$19)</f>
        <v>18</v>
      </c>
      <c r="H20" s="8">
        <f>SUBTOTAL(103,Feuil1!$H$2:$H$19)</f>
        <v>18</v>
      </c>
      <c r="I20" s="8">
        <f>SUBTOTAL(103,Feuil1!$I$2:$I$19)</f>
        <v>18</v>
      </c>
      <c r="J20" s="8">
        <f>SUBTOTAL(103,Feuil1!$J$2:$J$19)</f>
        <v>18</v>
      </c>
      <c r="K20" s="8">
        <f>SUBTOTAL(103,Feuil1!$K$2:$K$19)</f>
        <v>18</v>
      </c>
      <c r="L20" s="9">
        <f>SUBTOTAL(103,Feuil1!$L$2:$L$19)</f>
        <v>3</v>
      </c>
    </row>
  </sheetData>
  <dataValidations count="1">
    <dataValidation type="list" allowBlank="1" showInputMessage="1" sqref="L2:L19">
      <formula1>liste2</formula1>
    </dataValidation>
  </dataValidations>
  <pageMargins left="0.70866141732283472" right="0.70866141732283472" top="0.74803149606299213" bottom="0.74803149606299213" header="0.31496062992125984" footer="0.31496062992125984"/>
  <pageSetup paperSize="5" scale="86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Priorité" prompt="Choisir votre priorité" xr:uid="{00000000-0002-0000-0000-000000000000}">
          <x14:formula1>
            <xm:f>Feuil2!$A$1:$A$12</xm:f>
          </x14:formula1>
          <xm:sqref>L2:L19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12"/>
  <sheetViews>
    <sheetView workbookViewId="0">
      <selection activeCell="C16" sqref="C16"/>
    </sheetView>
  </sheetViews>
  <sheetFormatPr baseColWidth="10" defaultRowHeight="14.5"/>
  <sheetData>
    <row r="1" spans="1:1">
      <c r="A1">
        <v>1</v>
      </c>
    </row>
    <row r="2" spans="1:1">
      <c r="A2">
        <v>2</v>
      </c>
    </row>
    <row r="3" spans="1:1">
      <c r="A3">
        <v>3</v>
      </c>
    </row>
    <row r="4" spans="1:1">
      <c r="A4">
        <v>4</v>
      </c>
    </row>
    <row r="5" spans="1:1">
      <c r="A5">
        <v>5</v>
      </c>
    </row>
    <row r="6" spans="1:1">
      <c r="A6">
        <v>6</v>
      </c>
    </row>
    <row r="7" spans="1:1">
      <c r="A7">
        <v>7</v>
      </c>
    </row>
    <row r="8" spans="1:1">
      <c r="A8">
        <v>8</v>
      </c>
    </row>
    <row r="9" spans="1:1">
      <c r="A9">
        <v>9</v>
      </c>
    </row>
    <row r="10" spans="1:1">
      <c r="A10">
        <v>10</v>
      </c>
    </row>
    <row r="11" spans="1:1">
      <c r="A11">
        <v>11</v>
      </c>
    </row>
    <row r="12" spans="1:1">
      <c r="A12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B19"/>
  <sheetViews>
    <sheetView workbookViewId="0">
      <selection activeCell="B2" sqref="B2:B19"/>
    </sheetView>
  </sheetViews>
  <sheetFormatPr baseColWidth="10" defaultRowHeight="14.5"/>
  <sheetData>
    <row r="2" spans="1:2">
      <c r="A2" s="5">
        <v>1</v>
      </c>
      <c r="B2">
        <f t="array" ref="B2">INDEX(liste1,SMALL(IF(COUNTIF(Feuil1!L$2:L$19,liste1)=1,"",ROW(liste1)-1),ROW(1:1)))</f>
        <v>2</v>
      </c>
    </row>
    <row r="3" spans="1:2">
      <c r="A3" s="5">
        <v>2</v>
      </c>
      <c r="B3">
        <f t="array" ref="B3">INDEX(liste1,SMALL(IF(COUNTIF(Feuil1!L$2:L$19,liste1)=1,"",ROW(liste1)-1),ROW(2:2)))</f>
        <v>3</v>
      </c>
    </row>
    <row r="4" spans="1:2">
      <c r="A4" s="5">
        <v>3</v>
      </c>
      <c r="B4">
        <f t="array" ref="B4">INDEX(liste1,SMALL(IF(COUNTIF(Feuil1!L$2:L$19,liste1)=1,"",ROW(liste1)-1),ROW(3:3)))</f>
        <v>4</v>
      </c>
    </row>
    <row r="5" spans="1:2">
      <c r="A5" s="5">
        <v>4</v>
      </c>
      <c r="B5">
        <f t="array" ref="B5">INDEX(liste1,SMALL(IF(COUNTIF(Feuil1!L$2:L$19,liste1)=1,"",ROW(liste1)-1),ROW(4:4)))</f>
        <v>6</v>
      </c>
    </row>
    <row r="6" spans="1:2">
      <c r="A6" s="5">
        <v>5</v>
      </c>
      <c r="B6">
        <f t="array" ref="B6">INDEX(liste1,SMALL(IF(COUNTIF(Feuil1!L$2:L$19,liste1)=1,"",ROW(liste1)-1),ROW(5:5)))</f>
        <v>7</v>
      </c>
    </row>
    <row r="7" spans="1:2">
      <c r="A7" s="5">
        <v>6</v>
      </c>
      <c r="B7">
        <f t="array" ref="B7">INDEX(liste1,SMALL(IF(COUNTIF(Feuil1!L$2:L$19,liste1)=1,"",ROW(liste1)-1),ROW(6:6)))</f>
        <v>8</v>
      </c>
    </row>
    <row r="8" spans="1:2">
      <c r="A8" s="5">
        <v>7</v>
      </c>
      <c r="B8">
        <f t="array" ref="B8">INDEX(liste1,SMALL(IF(COUNTIF(Feuil1!L$2:L$19,liste1)=1,"",ROW(liste1)-1),ROW(7:7)))</f>
        <v>10</v>
      </c>
    </row>
    <row r="9" spans="1:2">
      <c r="A9" s="5">
        <v>8</v>
      </c>
      <c r="B9">
        <f t="array" ref="B9">INDEX(liste1,SMALL(IF(COUNTIF(Feuil1!L$2:L$19,liste1)=1,"",ROW(liste1)-1),ROW(8:8)))</f>
        <v>11</v>
      </c>
    </row>
    <row r="10" spans="1:2">
      <c r="A10" s="5">
        <v>9</v>
      </c>
      <c r="B10">
        <f t="array" ref="B10">INDEX(liste1,SMALL(IF(COUNTIF(Feuil1!L$2:L$19,liste1)=1,"",ROW(liste1)-1),ROW(9:9)))</f>
        <v>12</v>
      </c>
    </row>
    <row r="11" spans="1:2">
      <c r="A11" s="5">
        <v>10</v>
      </c>
      <c r="B11">
        <f t="array" ref="B11">INDEX(liste1,SMALL(IF(COUNTIF(Feuil1!L$2:L$19,liste1)=1,"",ROW(liste1)-1),ROW(10:10)))</f>
        <v>13</v>
      </c>
    </row>
    <row r="12" spans="1:2">
      <c r="A12" s="5">
        <v>11</v>
      </c>
      <c r="B12">
        <f t="array" ref="B12">INDEX(liste1,SMALL(IF(COUNTIF(Feuil1!L$2:L$19,liste1)=1,"",ROW(liste1)-1),ROW(11:11)))</f>
        <v>14</v>
      </c>
    </row>
    <row r="13" spans="1:2">
      <c r="A13" s="5">
        <v>12</v>
      </c>
      <c r="B13">
        <f t="array" ref="B13">INDEX(liste1,SMALL(IF(COUNTIF(Feuil1!L$2:L$19,liste1)=1,"",ROW(liste1)-1),ROW(12:12)))</f>
        <v>15</v>
      </c>
    </row>
    <row r="14" spans="1:2">
      <c r="A14" s="5">
        <v>13</v>
      </c>
      <c r="B14">
        <f t="array" ref="B14">INDEX(liste1,SMALL(IF(COUNTIF(Feuil1!L$2:L$19,liste1)=1,"",ROW(liste1)-1),ROW(13:13)))</f>
        <v>16</v>
      </c>
    </row>
    <row r="15" spans="1:2">
      <c r="A15" s="5">
        <v>14</v>
      </c>
      <c r="B15">
        <f t="array" ref="B15">INDEX(liste1,SMALL(IF(COUNTIF(Feuil1!L$2:L$19,liste1)=1,"",ROW(liste1)-1),ROW(14:14)))</f>
        <v>17</v>
      </c>
    </row>
    <row r="16" spans="1:2">
      <c r="A16" s="5">
        <v>15</v>
      </c>
      <c r="B16">
        <f t="array" ref="B16">INDEX(liste1,SMALL(IF(COUNTIF(Feuil1!L$2:L$19,liste1)=1,"",ROW(liste1)-1),ROW(15:15)))</f>
        <v>18</v>
      </c>
    </row>
    <row r="17" spans="1:2">
      <c r="A17" s="5">
        <v>16</v>
      </c>
      <c r="B17" t="e">
        <f t="array" ref="B17">INDEX(liste1,SMALL(IF(COUNTIF(Feuil1!L$2:L$19,liste1)=1,"",ROW(liste1)-1),ROW(16:16)))</f>
        <v>#NUM!</v>
      </c>
    </row>
    <row r="18" spans="1:2">
      <c r="A18" s="5">
        <v>17</v>
      </c>
      <c r="B18" t="e">
        <f t="array" ref="B18">INDEX(liste1,SMALL(IF(COUNTIF(Feuil1!L$2:L$19,liste1)=1,"",ROW(liste1)-1),ROW(17:17)))</f>
        <v>#NUM!</v>
      </c>
    </row>
    <row r="19" spans="1:2">
      <c r="A19" s="5">
        <v>18</v>
      </c>
      <c r="B19" t="e">
        <f t="array" ref="B19">INDEX(liste1,SMALL(IF(COUNTIF(Feuil1!L$2:L$19,liste1)=1,"",ROW(liste1)-1),ROW(18:18)))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liste1</vt:lpstr>
      <vt:lpstr>priorite</vt:lpstr>
      <vt:lpstr>Feuil1!Zone_d_impression</vt:lpstr>
    </vt:vector>
  </TitlesOfParts>
  <Company>CHU de Québec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Lynda Bruneau</dc:creator>
  <cp:lastModifiedBy>tulipe</cp:lastModifiedBy>
  <cp:lastPrinted>2020-12-21T11:47:27Z</cp:lastPrinted>
  <dcterms:created xsi:type="dcterms:W3CDTF">2020-12-10T13:05:53Z</dcterms:created>
  <dcterms:modified xsi:type="dcterms:W3CDTF">2021-01-31T14:43:35Z</dcterms:modified>
</cp:coreProperties>
</file>