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hidePivotFieldList="1" defaultThemeVersion="124226"/>
  <bookViews>
    <workbookView xWindow="120" yWindow="30" windowWidth="19420" windowHeight="11020"/>
  </bookViews>
  <sheets>
    <sheet name="P+T Turn" sheetId="7" r:id="rId1"/>
  </sheets>
  <calcPr calcId="124519"/>
</workbook>
</file>

<file path=xl/calcChain.xml><?xml version="1.0" encoding="utf-8"?>
<calcChain xmlns="http://schemas.openxmlformats.org/spreadsheetml/2006/main">
  <c r="R2" i="7" a="1"/>
  <c r="R2" s="1"/>
  <c r="R3" l="1" a="1"/>
  <c r="R3" s="1"/>
  <c r="R4" a="1"/>
  <c r="R4" s="1"/>
  <c r="R5" a="1"/>
  <c r="R5" s="1"/>
  <c r="S3"/>
  <c r="W3"/>
  <c r="V3"/>
  <c r="X3"/>
  <c r="W2"/>
  <c r="U2"/>
  <c r="S2"/>
  <c r="X2"/>
  <c r="V2"/>
  <c r="T2"/>
  <c r="R6" l="1" a="1"/>
  <c r="R6" s="1"/>
  <c r="R7" a="1"/>
  <c r="R7" s="1"/>
  <c r="T3"/>
  <c r="U3"/>
  <c r="U6"/>
  <c r="T6"/>
  <c r="S5"/>
  <c r="U5"/>
  <c r="W5"/>
  <c r="T5"/>
  <c r="V5"/>
  <c r="X5"/>
  <c r="S4"/>
  <c r="U4"/>
  <c r="W4"/>
  <c r="T4"/>
  <c r="V4"/>
  <c r="X4"/>
  <c r="T7" l="1"/>
  <c r="V7"/>
  <c r="X7"/>
  <c r="S7"/>
  <c r="U7"/>
  <c r="W7"/>
  <c r="R8" a="1"/>
  <c r="R8" s="1"/>
  <c r="X6"/>
  <c r="V6"/>
  <c r="W6"/>
  <c r="S6"/>
  <c r="T8" l="1"/>
  <c r="V8"/>
  <c r="X8"/>
  <c r="S8"/>
  <c r="U8"/>
  <c r="W8"/>
  <c r="R9" a="1"/>
  <c r="R9" s="1"/>
  <c r="R10" l="1" a="1"/>
  <c r="R10" s="1"/>
  <c r="T9"/>
  <c r="V9"/>
  <c r="X9"/>
  <c r="S9"/>
  <c r="U9"/>
  <c r="W9"/>
  <c r="R11" l="1" a="1"/>
  <c r="R11" s="1"/>
  <c r="T10"/>
  <c r="V10"/>
  <c r="X10"/>
  <c r="S10"/>
  <c r="U10"/>
  <c r="W10"/>
  <c r="T11" l="1"/>
  <c r="V11"/>
  <c r="X11"/>
  <c r="S11"/>
  <c r="U11"/>
  <c r="W11"/>
  <c r="R12" a="1"/>
  <c r="R12" s="1"/>
  <c r="R13" a="1"/>
  <c r="R13" s="1"/>
  <c r="R14" l="1" a="1"/>
  <c r="R14" s="1"/>
  <c r="T13"/>
  <c r="V13"/>
  <c r="X13"/>
  <c r="S13"/>
  <c r="U13"/>
  <c r="W13"/>
  <c r="T12"/>
  <c r="V12"/>
  <c r="X12"/>
  <c r="S12"/>
  <c r="U12"/>
  <c r="W12"/>
  <c r="T14" l="1"/>
  <c r="V14"/>
  <c r="X14"/>
  <c r="S14"/>
  <c r="U14"/>
  <c r="W14"/>
  <c r="R15" a="1"/>
  <c r="R15" s="1"/>
  <c r="T15" l="1"/>
  <c r="V15"/>
  <c r="X15"/>
  <c r="S15"/>
  <c r="U15"/>
  <c r="W15"/>
  <c r="R16" a="1"/>
  <c r="R16" s="1"/>
  <c r="R17" l="1" a="1"/>
  <c r="R17" s="1"/>
  <c r="T16"/>
  <c r="V16"/>
  <c r="X16"/>
  <c r="S16"/>
  <c r="U16"/>
  <c r="W16"/>
  <c r="T17" l="1"/>
  <c r="V17"/>
  <c r="X17"/>
  <c r="S17"/>
  <c r="U17"/>
  <c r="W17"/>
  <c r="R18" a="1"/>
  <c r="R18" s="1"/>
  <c r="T18" l="1"/>
  <c r="V18"/>
  <c r="X18"/>
  <c r="S18"/>
  <c r="U18"/>
  <c r="W18"/>
  <c r="R19" a="1"/>
  <c r="R19" s="1"/>
  <c r="T19" l="1"/>
  <c r="V19"/>
  <c r="X19"/>
  <c r="S19"/>
  <c r="U19"/>
  <c r="W19"/>
  <c r="R20" a="1"/>
  <c r="R20" s="1"/>
  <c r="R21" l="1" a="1"/>
  <c r="R21" s="1"/>
  <c r="T20"/>
  <c r="V20"/>
  <c r="X20"/>
  <c r="S20"/>
  <c r="U20"/>
  <c r="W20"/>
  <c r="T21" l="1"/>
  <c r="V21"/>
  <c r="X21"/>
  <c r="S21"/>
  <c r="U21"/>
  <c r="W21"/>
  <c r="R22" a="1"/>
  <c r="R22" s="1"/>
  <c r="R23" l="1" a="1"/>
  <c r="R23" s="1"/>
  <c r="T22"/>
  <c r="V22"/>
  <c r="X22"/>
  <c r="S22"/>
  <c r="U22"/>
  <c r="W22"/>
  <c r="T23" l="1"/>
  <c r="V23"/>
  <c r="X23"/>
  <c r="S23"/>
  <c r="U23"/>
  <c r="W23"/>
  <c r="R24" a="1"/>
  <c r="R24" s="1"/>
  <c r="R25" l="1" a="1"/>
  <c r="R25" s="1"/>
  <c r="T24"/>
  <c r="V24"/>
  <c r="X24"/>
  <c r="S24"/>
  <c r="U24"/>
  <c r="W24"/>
  <c r="T25" l="1"/>
  <c r="V25"/>
  <c r="X25"/>
  <c r="S25"/>
  <c r="U25"/>
  <c r="W25"/>
  <c r="R26" a="1"/>
  <c r="R26" s="1"/>
  <c r="T26" l="1"/>
  <c r="V26"/>
  <c r="X26"/>
  <c r="S26"/>
  <c r="U26"/>
  <c r="W26"/>
  <c r="R27" a="1"/>
  <c r="R27" s="1"/>
  <c r="R28" l="1" a="1"/>
  <c r="R28" s="1"/>
  <c r="T27"/>
  <c r="V27"/>
  <c r="X27"/>
  <c r="S27"/>
  <c r="U27"/>
  <c r="W27"/>
  <c r="T28" l="1"/>
  <c r="V28"/>
  <c r="X28"/>
  <c r="S28"/>
  <c r="U28"/>
  <c r="W28"/>
  <c r="R29" a="1"/>
  <c r="R29" s="1"/>
  <c r="T29" l="1"/>
  <c r="V29"/>
  <c r="X29"/>
  <c r="S29"/>
  <c r="U29"/>
  <c r="W29"/>
  <c r="R30" a="1"/>
  <c r="R30" s="1"/>
  <c r="T30" l="1"/>
  <c r="V30"/>
  <c r="X30"/>
  <c r="S30"/>
  <c r="U30"/>
  <c r="W30"/>
  <c r="R31" a="1"/>
  <c r="R31" s="1"/>
  <c r="T31" l="1"/>
  <c r="V31"/>
  <c r="X31"/>
  <c r="S31"/>
  <c r="U31"/>
  <c r="W31"/>
  <c r="R32" a="1"/>
  <c r="R32" s="1"/>
  <c r="T32" l="1"/>
  <c r="V32"/>
  <c r="X32"/>
  <c r="S32"/>
  <c r="U32"/>
  <c r="W32"/>
  <c r="R33" a="1"/>
  <c r="R33" s="1"/>
  <c r="T33" l="1"/>
  <c r="V33"/>
  <c r="X33"/>
  <c r="S33"/>
  <c r="U33"/>
  <c r="W33"/>
  <c r="R34" a="1"/>
  <c r="R34" s="1"/>
  <c r="T34" l="1"/>
  <c r="V34"/>
  <c r="X34"/>
  <c r="S34"/>
  <c r="U34"/>
  <c r="W34"/>
  <c r="R35" a="1"/>
  <c r="R35" s="1"/>
  <c r="T35" l="1"/>
  <c r="V35"/>
  <c r="X35"/>
  <c r="S35"/>
  <c r="U35"/>
  <c r="W35"/>
  <c r="R36" a="1"/>
  <c r="R36" s="1"/>
  <c r="R37" l="1" a="1"/>
  <c r="R37" s="1"/>
  <c r="T36"/>
  <c r="V36"/>
  <c r="X36"/>
  <c r="S36"/>
  <c r="U36"/>
  <c r="W36"/>
  <c r="R38" l="1" a="1"/>
  <c r="R38" s="1"/>
  <c r="T37"/>
  <c r="V37"/>
  <c r="X37"/>
  <c r="S37"/>
  <c r="U37"/>
  <c r="W37"/>
  <c r="T38" l="1"/>
  <c r="V38"/>
  <c r="X38"/>
  <c r="S38"/>
  <c r="U38"/>
  <c r="W38"/>
  <c r="R39" a="1"/>
  <c r="R39" s="1"/>
  <c r="R40" l="1" a="1"/>
  <c r="R40" s="1"/>
  <c r="T39"/>
  <c r="V39"/>
  <c r="X39"/>
  <c r="S39"/>
  <c r="U39"/>
  <c r="W39"/>
  <c r="R41" l="1" a="1"/>
  <c r="R41" s="1"/>
  <c r="T40"/>
  <c r="V40"/>
  <c r="X40"/>
  <c r="S40"/>
  <c r="U40"/>
  <c r="W40"/>
  <c r="R42" l="1" a="1"/>
  <c r="R42" s="1"/>
  <c r="T41"/>
  <c r="V41"/>
  <c r="X41"/>
  <c r="S41"/>
  <c r="U41"/>
  <c r="W41"/>
  <c r="R43" l="1" a="1"/>
  <c r="R43" s="1"/>
  <c r="T42"/>
  <c r="V42"/>
  <c r="X42"/>
  <c r="S42"/>
  <c r="U42"/>
  <c r="W42"/>
  <c r="R44" l="1" a="1"/>
  <c r="R44" s="1"/>
  <c r="T43"/>
  <c r="V43"/>
  <c r="X43"/>
  <c r="S43"/>
  <c r="U43"/>
  <c r="W43"/>
  <c r="T44" l="1"/>
  <c r="V44"/>
  <c r="X44"/>
  <c r="S44"/>
  <c r="U44"/>
  <c r="W44"/>
  <c r="R45" a="1"/>
  <c r="R45" s="1"/>
  <c r="T45" l="1"/>
  <c r="V45"/>
  <c r="X45"/>
  <c r="S45"/>
  <c r="U45"/>
  <c r="W45"/>
  <c r="R46" a="1"/>
  <c r="R46" s="1"/>
  <c r="T46" l="1"/>
  <c r="V46"/>
  <c r="X46"/>
  <c r="S46"/>
  <c r="U46"/>
  <c r="W46"/>
  <c r="R47" a="1"/>
  <c r="R47" s="1"/>
  <c r="R48" l="1" a="1"/>
  <c r="R48" s="1"/>
  <c r="T47"/>
  <c r="V47"/>
  <c r="X47"/>
  <c r="S47"/>
  <c r="U47"/>
  <c r="W47"/>
  <c r="T48" l="1"/>
  <c r="V48"/>
  <c r="X48"/>
  <c r="S48"/>
  <c r="U48"/>
  <c r="W48"/>
  <c r="R49" a="1"/>
  <c r="R49" s="1"/>
  <c r="T49" l="1"/>
  <c r="V49"/>
  <c r="X49"/>
  <c r="S49"/>
  <c r="U49"/>
  <c r="W49"/>
  <c r="R50" a="1"/>
  <c r="R50" s="1"/>
  <c r="T50" l="1"/>
  <c r="V50"/>
  <c r="X50"/>
  <c r="S50"/>
  <c r="U50"/>
  <c r="W50"/>
  <c r="R51" a="1"/>
  <c r="R51" s="1"/>
  <c r="T51" l="1"/>
  <c r="V51"/>
  <c r="X51"/>
  <c r="S51"/>
  <c r="U51"/>
  <c r="W51"/>
  <c r="R52" a="1"/>
  <c r="R52" s="1"/>
  <c r="T52" l="1"/>
  <c r="V52"/>
  <c r="X52"/>
  <c r="S52"/>
  <c r="U52"/>
  <c r="W52"/>
  <c r="R53" a="1"/>
  <c r="R53" s="1"/>
  <c r="T53" l="1"/>
  <c r="V53"/>
  <c r="X53"/>
  <c r="S53"/>
  <c r="U53"/>
  <c r="W53"/>
  <c r="R54" a="1"/>
  <c r="R54" s="1"/>
  <c r="T54" l="1"/>
  <c r="V54"/>
  <c r="X54"/>
  <c r="S54"/>
  <c r="U54"/>
  <c r="W54"/>
  <c r="R55" a="1"/>
  <c r="R55" s="1"/>
  <c r="R56" l="1" a="1"/>
  <c r="R56" s="1"/>
  <c r="T55"/>
  <c r="V55"/>
  <c r="X55"/>
  <c r="S55"/>
  <c r="U55"/>
  <c r="W55"/>
  <c r="R57" l="1" a="1"/>
  <c r="R57" s="1"/>
  <c r="T56"/>
  <c r="V56"/>
  <c r="X56"/>
  <c r="S56"/>
  <c r="U56"/>
  <c r="W56"/>
  <c r="R58" l="1" a="1"/>
  <c r="R58" s="1"/>
  <c r="T57"/>
  <c r="V57"/>
  <c r="X57"/>
  <c r="S57"/>
  <c r="U57"/>
  <c r="W57"/>
  <c r="R59" l="1" a="1"/>
  <c r="R59" s="1"/>
  <c r="T58"/>
  <c r="V58"/>
  <c r="X58"/>
  <c r="S58"/>
  <c r="U58"/>
  <c r="W58"/>
  <c r="R60" l="1" a="1"/>
  <c r="R60" s="1"/>
  <c r="T59"/>
  <c r="V59"/>
  <c r="X59"/>
  <c r="S59"/>
  <c r="U59"/>
  <c r="W59"/>
  <c r="R61" l="1" a="1"/>
  <c r="R61" s="1"/>
  <c r="T60"/>
  <c r="V60"/>
  <c r="X60"/>
  <c r="S60"/>
  <c r="U60"/>
  <c r="W60"/>
  <c r="R62" l="1" a="1"/>
  <c r="R62" s="1"/>
  <c r="T61"/>
  <c r="V61"/>
  <c r="X61"/>
  <c r="S61"/>
  <c r="U61"/>
  <c r="W61"/>
  <c r="T62" l="1"/>
  <c r="V62"/>
  <c r="X62"/>
  <c r="S62"/>
  <c r="U62"/>
  <c r="W62"/>
</calcChain>
</file>

<file path=xl/sharedStrings.xml><?xml version="1.0" encoding="utf-8"?>
<sst xmlns="http://schemas.openxmlformats.org/spreadsheetml/2006/main" count="119" uniqueCount="60">
  <si>
    <t>As</t>
  </si>
  <si>
    <t>Ac</t>
  </si>
  <si>
    <t>Ks</t>
  </si>
  <si>
    <t>Ad</t>
  </si>
  <si>
    <t>5c</t>
  </si>
  <si>
    <t>Kd</t>
  </si>
  <si>
    <t>Jh</t>
  </si>
  <si>
    <t>Kh</t>
  </si>
  <si>
    <t>6d</t>
  </si>
  <si>
    <t>Kc</t>
  </si>
  <si>
    <t>4d</t>
  </si>
  <si>
    <t>2d</t>
  </si>
  <si>
    <t>Qd</t>
  </si>
  <si>
    <t>9s</t>
  </si>
  <si>
    <t>Ah</t>
  </si>
  <si>
    <t>7d</t>
  </si>
  <si>
    <t>Qc</t>
  </si>
  <si>
    <t>7s</t>
  </si>
  <si>
    <t>3d</t>
  </si>
  <si>
    <t>Qh</t>
  </si>
  <si>
    <t>3s</t>
  </si>
  <si>
    <t>Jc</t>
  </si>
  <si>
    <t>8d</t>
  </si>
  <si>
    <t>5s</t>
  </si>
  <si>
    <t>3c</t>
  </si>
  <si>
    <t>Td</t>
  </si>
  <si>
    <t>Th</t>
  </si>
  <si>
    <t>Ts</t>
  </si>
  <si>
    <t>6h</t>
  </si>
  <si>
    <t>5h</t>
  </si>
  <si>
    <t>2c</t>
  </si>
  <si>
    <t>9c</t>
  </si>
  <si>
    <t>9h</t>
  </si>
  <si>
    <t>6s</t>
  </si>
  <si>
    <t>8h</t>
  </si>
  <si>
    <t>6c</t>
  </si>
  <si>
    <t>8s</t>
  </si>
  <si>
    <t>7c</t>
  </si>
  <si>
    <t>3h</t>
  </si>
  <si>
    <t>4s</t>
  </si>
  <si>
    <t>4h</t>
  </si>
  <si>
    <t>Jd</t>
  </si>
  <si>
    <t>Qs</t>
  </si>
  <si>
    <t>2h</t>
  </si>
  <si>
    <t>Tc</t>
  </si>
  <si>
    <t>4c</t>
  </si>
  <si>
    <t>9d</t>
  </si>
  <si>
    <t>8c</t>
  </si>
  <si>
    <t>5d</t>
  </si>
  <si>
    <t>7h</t>
  </si>
  <si>
    <t>2s</t>
  </si>
  <si>
    <t>Js</t>
  </si>
  <si>
    <t>x</t>
  </si>
  <si>
    <t>C</t>
  </si>
  <si>
    <t>eq</t>
  </si>
  <si>
    <t>ev</t>
  </si>
  <si>
    <t>Ovb</t>
  </si>
  <si>
    <t>3/4</t>
  </si>
  <si>
    <t>1/3</t>
  </si>
  <si>
    <t>tri auto</t>
  </si>
</sst>
</file>

<file path=xl/styles.xml><?xml version="1.0" encoding="utf-8"?>
<styleSheet xmlns="http://schemas.openxmlformats.org/spreadsheetml/2006/main">
  <numFmts count="1">
    <numFmt numFmtId="164" formatCode="0.00;0.00;&quot;&quot;"/>
  </numFmts>
  <fonts count="2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4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7">
    <xf numFmtId="0" fontId="0" fillId="0" borderId="0" xfId="0"/>
    <xf numFmtId="2" fontId="0" fillId="0" borderId="0" xfId="0" applyNumberFormat="1"/>
    <xf numFmtId="2" fontId="1" fillId="2" borderId="1" xfId="0" applyNumberFormat="1" applyFont="1" applyFill="1" applyBorder="1"/>
    <xf numFmtId="2" fontId="1" fillId="2" borderId="2" xfId="0" applyNumberFormat="1" applyFont="1" applyFill="1" applyBorder="1"/>
    <xf numFmtId="2" fontId="1" fillId="2" borderId="3" xfId="0" applyNumberFormat="1" applyFont="1" applyFill="1" applyBorder="1"/>
    <xf numFmtId="2" fontId="0" fillId="0" borderId="0" xfId="0" quotePrefix="1" applyNumberFormat="1"/>
    <xf numFmtId="164" fontId="0" fillId="0" borderId="0" xfId="0" applyNumberFormat="1"/>
  </cellXfs>
  <cellStyles count="1">
    <cellStyle name="Normal" xfId="0" builtinId="0"/>
  </cellStyles>
  <dxfs count="16"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</dxfs>
  <tableStyles count="0" defaultTableStyle="TableStyleMedium2" defaultPivotStyle="PivotStyleLight16"/>
  <colors>
    <mruColors>
      <color rgb="FFFF33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22" name="AAAA" displayName="AAAA" ref="B1:H50" totalsRowShown="0" headerRowDxfId="15">
  <autoFilter ref="B1:H50"/>
  <sortState ref="B2:H50">
    <sortCondition descending="1" ref="E1:E50"/>
  </sortState>
  <tableColumns count="7">
    <tableColumn id="1" name="C" dataDxfId="14"/>
    <tableColumn id="2" name="eq" dataDxfId="13"/>
    <tableColumn id="3" name="ev" dataDxfId="12"/>
    <tableColumn id="4" name="Ovb" dataDxfId="11"/>
    <tableColumn id="5" name="3/4" dataDxfId="10"/>
    <tableColumn id="6" name="1/3" dataDxfId="9"/>
    <tableColumn id="7" name="x" dataDxfId="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3" name="ASAD5C" displayName="ASAD5C" ref="J1:P50" totalsRowShown="0" headerRowDxfId="7">
  <autoFilter ref="J1:P50"/>
  <sortState ref="J2:P50">
    <sortCondition descending="1" ref="M1:M50"/>
  </sortState>
  <tableColumns count="7">
    <tableColumn id="1" name="C" dataDxfId="6"/>
    <tableColumn id="2" name="eq" dataDxfId="5"/>
    <tableColumn id="3" name="ev" dataDxfId="4"/>
    <tableColumn id="4" name="Ovb" dataDxfId="3"/>
    <tableColumn id="5" name="3/4" dataDxfId="2"/>
    <tableColumn id="6" name="1/3" dataDxfId="1"/>
    <tableColumn id="7" name="x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X227"/>
  <sheetViews>
    <sheetView tabSelected="1" topLeftCell="H1" workbookViewId="0">
      <selection activeCell="Y45" sqref="Y45"/>
    </sheetView>
  </sheetViews>
  <sheetFormatPr baseColWidth="10" defaultColWidth="11.7265625" defaultRowHeight="14.5"/>
  <cols>
    <col min="1" max="1" width="11.7265625" style="1"/>
    <col min="2" max="2" width="9.54296875" style="1" bestFit="1" customWidth="1"/>
    <col min="3" max="3" width="5.54296875" style="1" bestFit="1" customWidth="1"/>
    <col min="4" max="4" width="5.26953125" style="1" customWidth="1"/>
    <col min="5" max="5" width="6.7265625" style="1" customWidth="1"/>
    <col min="6" max="7" width="6" style="1" customWidth="1"/>
    <col min="8" max="8" width="5.54296875" style="1" bestFit="1" customWidth="1"/>
    <col min="9" max="9" width="1.81640625" style="1" customWidth="1"/>
    <col min="10" max="10" width="4.26953125" style="1" customWidth="1"/>
    <col min="11" max="11" width="5.54296875" style="1" bestFit="1" customWidth="1"/>
    <col min="12" max="12" width="5.26953125" style="1" customWidth="1"/>
    <col min="13" max="13" width="6.7265625" style="1" customWidth="1"/>
    <col min="14" max="15" width="6" style="1" customWidth="1"/>
    <col min="16" max="16" width="5.54296875" style="1" bestFit="1" customWidth="1"/>
    <col min="17" max="16384" width="11.7265625" style="1"/>
  </cols>
  <sheetData>
    <row r="1" spans="2:24">
      <c r="B1" s="1" t="s">
        <v>53</v>
      </c>
      <c r="C1" s="1" t="s">
        <v>54</v>
      </c>
      <c r="D1" s="1" t="s">
        <v>55</v>
      </c>
      <c r="E1" s="1" t="s">
        <v>56</v>
      </c>
      <c r="F1" s="5" t="s">
        <v>57</v>
      </c>
      <c r="G1" s="5" t="s">
        <v>58</v>
      </c>
      <c r="H1" s="1" t="s">
        <v>52</v>
      </c>
      <c r="J1" s="1" t="s">
        <v>53</v>
      </c>
      <c r="K1" s="1" t="s">
        <v>54</v>
      </c>
      <c r="L1" s="1" t="s">
        <v>55</v>
      </c>
      <c r="M1" s="1" t="s">
        <v>56</v>
      </c>
      <c r="N1" s="5" t="s">
        <v>57</v>
      </c>
      <c r="O1" s="5" t="s">
        <v>58</v>
      </c>
      <c r="P1" s="1" t="s">
        <v>52</v>
      </c>
      <c r="R1" s="3" t="s">
        <v>59</v>
      </c>
      <c r="S1" s="2" t="s">
        <v>54</v>
      </c>
      <c r="T1" s="2" t="s">
        <v>55</v>
      </c>
      <c r="U1" s="2" t="s">
        <v>56</v>
      </c>
      <c r="V1" s="2" t="s">
        <v>57</v>
      </c>
      <c r="W1" s="2" t="s">
        <v>58</v>
      </c>
      <c r="X1" s="4" t="s">
        <v>52</v>
      </c>
    </row>
    <row r="2" spans="2:24">
      <c r="B2" s="1" t="s">
        <v>42</v>
      </c>
      <c r="C2" s="1">
        <v>37.003999999999998</v>
      </c>
      <c r="D2" s="1">
        <v>3.68</v>
      </c>
      <c r="E2" s="1">
        <v>18.832999999999998</v>
      </c>
      <c r="F2" s="1">
        <v>0.10299999999999999</v>
      </c>
      <c r="G2" s="1">
        <v>17.417000000000002</v>
      </c>
      <c r="H2" s="1">
        <v>63.646999999999998</v>
      </c>
      <c r="J2" s="1" t="s">
        <v>16</v>
      </c>
      <c r="K2" s="1">
        <v>42.192</v>
      </c>
      <c r="L2" s="1">
        <v>4.2699999999999996</v>
      </c>
      <c r="M2" s="1">
        <v>24.99</v>
      </c>
      <c r="N2" s="1">
        <v>26.55</v>
      </c>
      <c r="O2" s="1">
        <v>1.224</v>
      </c>
      <c r="P2" s="1">
        <v>47.234999999999999</v>
      </c>
      <c r="R2" s="1" t="str">
        <f t="array" ref="R2">INDEX(AAAA[C],MATCH(0,COUNTIF(AAAA[C],"&gt;"&amp;AAAA[C])-SUM(COUNTIF(R$1:R1,AAAA[C])),0),)</f>
        <v>Ts</v>
      </c>
      <c r="S2" s="1">
        <f>SUMPRODUCT((AAAA[C]=$R2)*(AAAA[[#Headers],[eq]:[x]]=S$1)*(AAAA[[eq]:[x]])+(ASAD5C[C]=$R2)*(ASAD5C[[#Headers],[eq]:[x]]=S$1)*(ASAD5C[[eq]:[x]]))/COUNTIF($B$2:$J$50,$R2)</f>
        <v>42.6935</v>
      </c>
      <c r="T2" s="1">
        <f>SUMPRODUCT((AAAA[C]=$R2)*(AAAA[[#Headers],[eq]:[x]]=T$1)*(AAAA[[eq]:[x]])+(ASAD5C[C]=$R2)*(ASAD5C[[#Headers],[eq]:[x]]=T$1)*(ASAD5C[[eq]:[x]]))/COUNTIF($B$2:$J$50,$R2)</f>
        <v>4.0215000000000005</v>
      </c>
      <c r="U2" s="1">
        <f>SUMPRODUCT((AAAA[C]=$R2)*(AAAA[[#Headers],[eq]:[x]]=U$1)*(AAAA[[eq]:[x]])+(ASAD5C[C]=$R2)*(ASAD5C[[#Headers],[eq]:[x]]=U$1)*(ASAD5C[[eq]:[x]]))/COUNTIF($B$2:$J$50,$R2)</f>
        <v>10.624499999999999</v>
      </c>
      <c r="V2" s="1">
        <f>SUMPRODUCT((AAAA[C]=$R2)*(AAAA[[#Headers],[eq]:[x]]=V$1)*(AAAA[[eq]:[x]])+(ASAD5C[C]=$R2)*(ASAD5C[[#Headers],[eq]:[x]]=V$1)*(ASAD5C[[eq]:[x]]))/COUNTIF($B$2:$J$50,$R2)</f>
        <v>6.1539999999999999</v>
      </c>
      <c r="W2" s="1">
        <f>SUMPRODUCT((AAAA[C]=$R2)*(AAAA[[#Headers],[eq]:[x]]=W$1)*(AAAA[[eq]:[x]])+(ASAD5C[C]=$R2)*(ASAD5C[[#Headers],[eq]:[x]]=W$1)*(ASAD5C[[eq]:[x]]))/COUNTIF($B$2:$J$50,$R2)</f>
        <v>28.791499999999999</v>
      </c>
      <c r="X2" s="1">
        <f>SUMPRODUCT((AAAA[C]=$R2)*(AAAA[[#Headers],[eq]:[x]]=X$1)*(AAAA[[eq]:[x]])+(ASAD5C[C]=$R2)*(ASAD5C[[#Headers],[eq]:[x]]=X$1)*(ASAD5C[[eq]:[x]]))/COUNTIF($B$2:$J$50,$R2)</f>
        <v>54.429500000000004</v>
      </c>
    </row>
    <row r="3" spans="2:24">
      <c r="B3" s="1" t="s">
        <v>19</v>
      </c>
      <c r="C3" s="1">
        <v>41.133000000000003</v>
      </c>
      <c r="D3" s="1">
        <v>4.0650000000000004</v>
      </c>
      <c r="E3" s="1">
        <v>17.404</v>
      </c>
      <c r="F3" s="1">
        <v>17.53</v>
      </c>
      <c r="G3" s="1">
        <v>2.0310000000000001</v>
      </c>
      <c r="H3" s="1">
        <v>63.034999999999997</v>
      </c>
      <c r="J3" s="1" t="s">
        <v>12</v>
      </c>
      <c r="K3" s="1">
        <v>42.192</v>
      </c>
      <c r="L3" s="1">
        <v>4.2699999999999996</v>
      </c>
      <c r="M3" s="1">
        <v>24.99</v>
      </c>
      <c r="N3" s="1">
        <v>26.55</v>
      </c>
      <c r="O3" s="1">
        <v>1.224</v>
      </c>
      <c r="P3" s="1">
        <v>47.234999999999999</v>
      </c>
      <c r="R3" s="1" t="str">
        <f t="array" ref="R3">INDEX(AAAA[C],MATCH(0,COUNTIF(AAAA[C],"&gt;"&amp;AAAA[C])-SUM(COUNTIF(R$1:R2,AAAA[C])),0),)</f>
        <v>Th</v>
      </c>
      <c r="S3" s="1">
        <f>SUMPRODUCT((AAAA[C]=$R3)*(AAAA[[#Headers],[eq]:[x]]=S$1)*(AAAA[[eq]:[x]])+(ASAD5C[C]=$R3)*(ASAD5C[[#Headers],[eq]:[x]]=S$1)*(ASAD5C[[eq]:[x]]))/COUNTIF($B$2:$J$50,$R3)</f>
        <v>45.605499999999999</v>
      </c>
      <c r="T3" s="1">
        <f>SUMPRODUCT((AAAA[C]=$R3)*(AAAA[[#Headers],[eq]:[x]]=T$1)*(AAAA[[eq]:[x]])+(ASAD5C[C]=$R3)*(ASAD5C[[#Headers],[eq]:[x]]=T$1)*(ASAD5C[[eq]:[x]]))/COUNTIF($B$2:$J$50,$R3)</f>
        <v>4.3689999999999998</v>
      </c>
      <c r="U3" s="1">
        <f>SUMPRODUCT((AAAA[C]=$R3)*(AAAA[[#Headers],[eq]:[x]]=U$1)*(AAAA[[eq]:[x]])+(ASAD5C[C]=$R3)*(ASAD5C[[#Headers],[eq]:[x]]=U$1)*(ASAD5C[[eq]:[x]]))/COUNTIF($B$2:$J$50,$R3)</f>
        <v>8.0745000000000005</v>
      </c>
      <c r="V3" s="1">
        <f>SUMPRODUCT((AAAA[C]=$R3)*(AAAA[[#Headers],[eq]:[x]]=V$1)*(AAAA[[eq]:[x]])+(ASAD5C[C]=$R3)*(ASAD5C[[#Headers],[eq]:[x]]=V$1)*(ASAD5C[[eq]:[x]]))/COUNTIF($B$2:$J$50,$R3)</f>
        <v>37.533000000000001</v>
      </c>
      <c r="W3" s="1">
        <f>SUMPRODUCT((AAAA[C]=$R3)*(AAAA[[#Headers],[eq]:[x]]=W$1)*(AAAA[[eq]:[x]])+(ASAD5C[C]=$R3)*(ASAD5C[[#Headers],[eq]:[x]]=W$1)*(ASAD5C[[eq]:[x]]))/COUNTIF($B$2:$J$50,$R3)</f>
        <v>1.9594999999999998</v>
      </c>
      <c r="X3" s="1">
        <f>SUMPRODUCT((AAAA[C]=$R3)*(AAAA[[#Headers],[eq]:[x]]=X$1)*(AAAA[[eq]:[x]])+(ASAD5C[C]=$R3)*(ASAD5C[[#Headers],[eq]:[x]]=X$1)*(ASAD5C[[eq]:[x]]))/COUNTIF($B$2:$J$50,$R3)</f>
        <v>52.433500000000002</v>
      </c>
    </row>
    <row r="4" spans="2:24">
      <c r="B4" s="1" t="s">
        <v>12</v>
      </c>
      <c r="C4" s="1">
        <v>41.133000000000003</v>
      </c>
      <c r="D4" s="1">
        <v>4.0650000000000004</v>
      </c>
      <c r="E4" s="1">
        <v>17.404</v>
      </c>
      <c r="F4" s="1">
        <v>17.53</v>
      </c>
      <c r="G4" s="1">
        <v>2.0310000000000001</v>
      </c>
      <c r="H4" s="1">
        <v>63.034999999999997</v>
      </c>
      <c r="J4" s="1" t="s">
        <v>0</v>
      </c>
      <c r="K4" s="1">
        <v>43.758000000000003</v>
      </c>
      <c r="L4" s="1">
        <v>4.1689999999999996</v>
      </c>
      <c r="M4" s="1">
        <v>23.553000000000001</v>
      </c>
      <c r="N4" s="1">
        <v>2.3149999999999999</v>
      </c>
      <c r="O4" s="1">
        <v>6.9669999999999996</v>
      </c>
      <c r="P4" s="1">
        <v>67.165000000000006</v>
      </c>
      <c r="R4" s="1" t="str">
        <f t="array" ref="R4">INDEX(AAAA[C],MATCH(0,COUNTIF(AAAA[C],"&gt;"&amp;AAAA[C])-SUM(COUNTIF(R$1:R3,AAAA[C])),0),)</f>
        <v>Td</v>
      </c>
      <c r="S4" s="1">
        <f>SUMPRODUCT((AAAA[C]=$R4)*(AAAA[[#Headers],[eq]:[x]]=S$1)*(AAAA[[eq]:[x]])+(ASAD5C[C]=$R4)*(ASAD5C[[#Headers],[eq]:[x]]=S$1)*(ASAD5C[[eq]:[x]]))/COUNTIF($B$2:$J$50,$R4)</f>
        <v>45.297499999999999</v>
      </c>
      <c r="T4" s="1">
        <f>SUMPRODUCT((AAAA[C]=$R4)*(AAAA[[#Headers],[eq]:[x]]=T$1)*(AAAA[[eq]:[x]])+(ASAD5C[C]=$R4)*(ASAD5C[[#Headers],[eq]:[x]]=T$1)*(ASAD5C[[eq]:[x]]))/COUNTIF($B$2:$J$50,$R4)</f>
        <v>4.3289999999999997</v>
      </c>
      <c r="U4" s="1">
        <f>SUMPRODUCT((AAAA[C]=$R4)*(AAAA[[#Headers],[eq]:[x]]=U$1)*(AAAA[[eq]:[x]])+(ASAD5C[C]=$R4)*(ASAD5C[[#Headers],[eq]:[x]]=U$1)*(ASAD5C[[eq]:[x]]))/COUNTIF($B$2:$J$50,$R4)</f>
        <v>8.3015000000000008</v>
      </c>
      <c r="V4" s="1">
        <f>SUMPRODUCT((AAAA[C]=$R4)*(AAAA[[#Headers],[eq]:[x]]=V$1)*(AAAA[[eq]:[x]])+(ASAD5C[C]=$R4)*(ASAD5C[[#Headers],[eq]:[x]]=V$1)*(ASAD5C[[eq]:[x]]))/COUNTIF($B$2:$J$50,$R4)</f>
        <v>36.411999999999999</v>
      </c>
      <c r="W4" s="1">
        <f>SUMPRODUCT((AAAA[C]=$R4)*(AAAA[[#Headers],[eq]:[x]]=W$1)*(AAAA[[eq]:[x]])+(ASAD5C[C]=$R4)*(ASAD5C[[#Headers],[eq]:[x]]=W$1)*(ASAD5C[[eq]:[x]]))/COUNTIF($B$2:$J$50,$R4)</f>
        <v>1.8319999999999999</v>
      </c>
      <c r="X4" s="1">
        <f>SUMPRODUCT((AAAA[C]=$R4)*(AAAA[[#Headers],[eq]:[x]]=X$1)*(AAAA[[eq]:[x]])+(ASAD5C[C]=$R4)*(ASAD5C[[#Headers],[eq]:[x]]=X$1)*(ASAD5C[[eq]:[x]]))/COUNTIF($B$2:$J$50,$R4)</f>
        <v>53.454999999999998</v>
      </c>
    </row>
    <row r="5" spans="2:24">
      <c r="B5" s="1" t="s">
        <v>27</v>
      </c>
      <c r="C5" s="1">
        <v>38.948999999999998</v>
      </c>
      <c r="D5" s="1">
        <v>3.6960000000000002</v>
      </c>
      <c r="E5" s="1">
        <v>15.045</v>
      </c>
      <c r="F5" s="1">
        <v>0.35099999999999998</v>
      </c>
      <c r="G5" s="1">
        <v>20.637</v>
      </c>
      <c r="H5" s="1">
        <v>63.966000000000001</v>
      </c>
      <c r="J5" s="1" t="s">
        <v>30</v>
      </c>
      <c r="K5" s="1">
        <v>41.345999999999997</v>
      </c>
      <c r="L5" s="1">
        <v>4</v>
      </c>
      <c r="M5" s="1">
        <v>21.13</v>
      </c>
      <c r="N5" s="1">
        <v>22.273</v>
      </c>
      <c r="O5" s="1">
        <v>9.9000000000000005E-2</v>
      </c>
      <c r="P5" s="1">
        <v>56.497999999999998</v>
      </c>
      <c r="R5" s="1" t="str">
        <f t="array" ref="R5">INDEX(AAAA[C],MATCH(0,COUNTIF(AAAA[C],"&gt;"&amp;AAAA[C])-SUM(COUNTIF(R$1:R4,AAAA[C])),0),)</f>
        <v>Tc</v>
      </c>
      <c r="S5" s="1">
        <f>SUMPRODUCT((AAAA[C]=$R5)*(AAAA[[#Headers],[eq]:[x]]=S$1)*(AAAA[[eq]:[x]])+(ASAD5C[C]=$R5)*(ASAD5C[[#Headers],[eq]:[x]]=S$1)*(ASAD5C[[eq]:[x]]))/COUNTIF($B$2:$J$50,$R5)</f>
        <v>45.683499999999995</v>
      </c>
      <c r="T5" s="1">
        <f>SUMPRODUCT((AAAA[C]=$R5)*(AAAA[[#Headers],[eq]:[x]]=T$1)*(AAAA[[eq]:[x]])+(ASAD5C[C]=$R5)*(ASAD5C[[#Headers],[eq]:[x]]=T$1)*(ASAD5C[[eq]:[x]]))/COUNTIF($B$2:$J$50,$R5)</f>
        <v>4.3729999999999993</v>
      </c>
      <c r="U5" s="1">
        <f>SUMPRODUCT((AAAA[C]=$R5)*(AAAA[[#Headers],[eq]:[x]]=U$1)*(AAAA[[eq]:[x]])+(ASAD5C[C]=$R5)*(ASAD5C[[#Headers],[eq]:[x]]=U$1)*(ASAD5C[[eq]:[x]]))/COUNTIF($B$2:$J$50,$R5)</f>
        <v>8.1029999999999998</v>
      </c>
      <c r="V5" s="1">
        <f>SUMPRODUCT((AAAA[C]=$R5)*(AAAA[[#Headers],[eq]:[x]]=V$1)*(AAAA[[eq]:[x]])+(ASAD5C[C]=$R5)*(ASAD5C[[#Headers],[eq]:[x]]=V$1)*(ASAD5C[[eq]:[x]]))/COUNTIF($B$2:$J$50,$R5)</f>
        <v>38.607999999999997</v>
      </c>
      <c r="W5" s="1">
        <f>SUMPRODUCT((AAAA[C]=$R5)*(AAAA[[#Headers],[eq]:[x]]=W$1)*(AAAA[[eq]:[x]])+(ASAD5C[C]=$R5)*(ASAD5C[[#Headers],[eq]:[x]]=W$1)*(ASAD5C[[eq]:[x]]))/COUNTIF($B$2:$J$50,$R5)</f>
        <v>0.50550000000000006</v>
      </c>
      <c r="X5" s="1">
        <f>SUMPRODUCT((AAAA[C]=$R5)*(AAAA[[#Headers],[eq]:[x]]=X$1)*(AAAA[[eq]:[x]])+(ASAD5C[C]=$R5)*(ASAD5C[[#Headers],[eq]:[x]]=X$1)*(ASAD5C[[eq]:[x]]))/COUNTIF($B$2:$J$50,$R5)</f>
        <v>52.783500000000004</v>
      </c>
    </row>
    <row r="6" spans="2:24">
      <c r="B6" s="1" t="s">
        <v>16</v>
      </c>
      <c r="C6" s="1">
        <v>41.76</v>
      </c>
      <c r="D6" s="1">
        <v>4.1429999999999998</v>
      </c>
      <c r="E6" s="1">
        <v>15.044</v>
      </c>
      <c r="F6" s="1">
        <v>23.704999999999998</v>
      </c>
      <c r="G6" s="1">
        <v>0.81499999999999995</v>
      </c>
      <c r="H6" s="1">
        <v>60.436</v>
      </c>
      <c r="J6" s="1" t="s">
        <v>11</v>
      </c>
      <c r="K6" s="1">
        <v>41.345999999999997</v>
      </c>
      <c r="L6" s="1">
        <v>4</v>
      </c>
      <c r="M6" s="1">
        <v>21.13</v>
      </c>
      <c r="N6" s="1">
        <v>22.273</v>
      </c>
      <c r="O6" s="1">
        <v>9.9000000000000005E-2</v>
      </c>
      <c r="P6" s="1">
        <v>56.497999999999998</v>
      </c>
      <c r="R6" s="1" t="str">
        <f t="array" ref="R6">INDEX(AAAA[C],MATCH(0,COUNTIF(AAAA[C],"&gt;"&amp;AAAA[C])-SUM(COUNTIF(R$1:R5,AAAA[C])),0),)</f>
        <v>Qs</v>
      </c>
      <c r="S6" s="1">
        <f>SUMPRODUCT((AAAA[C]=$R6)*(AAAA[[#Headers],[eq]:[x]]=S$1)*(AAAA[[eq]:[x]])+(ASAD5C[C]=$R6)*(ASAD5C[[#Headers],[eq]:[x]]=S$1)*(ASAD5C[[eq]:[x]]))/COUNTIF($B$2:$J$50,$R6)</f>
        <v>37.003999999999998</v>
      </c>
      <c r="T6" s="1">
        <f>SUMPRODUCT((AAAA[C]=$R6)*(AAAA[[#Headers],[eq]:[x]]=T$1)*(AAAA[[eq]:[x]])+(ASAD5C[C]=$R6)*(ASAD5C[[#Headers],[eq]:[x]]=T$1)*(ASAD5C[[eq]:[x]]))/COUNTIF($B$2:$J$50,$R6)</f>
        <v>3.68</v>
      </c>
      <c r="U6" s="1">
        <f>SUMPRODUCT((AAAA[C]=$R6)*(AAAA[[#Headers],[eq]:[x]]=U$1)*(AAAA[[eq]:[x]])+(ASAD5C[C]=$R6)*(ASAD5C[[#Headers],[eq]:[x]]=U$1)*(ASAD5C[[eq]:[x]]))/COUNTIF($B$2:$J$50,$R6)</f>
        <v>18.832999999999998</v>
      </c>
      <c r="V6" s="1">
        <f>SUMPRODUCT((AAAA[C]=$R6)*(AAAA[[#Headers],[eq]:[x]]=V$1)*(AAAA[[eq]:[x]])+(ASAD5C[C]=$R6)*(ASAD5C[[#Headers],[eq]:[x]]=V$1)*(ASAD5C[[eq]:[x]]))/COUNTIF($B$2:$J$50,$R6)</f>
        <v>0.10299999999999999</v>
      </c>
      <c r="W6" s="1">
        <f>SUMPRODUCT((AAAA[C]=$R6)*(AAAA[[#Headers],[eq]:[x]]=W$1)*(AAAA[[eq]:[x]])+(ASAD5C[C]=$R6)*(ASAD5C[[#Headers],[eq]:[x]]=W$1)*(ASAD5C[[eq]:[x]]))/COUNTIF($B$2:$J$50,$R6)</f>
        <v>17.417000000000002</v>
      </c>
      <c r="X6" s="1">
        <f>SUMPRODUCT((AAAA[C]=$R6)*(AAAA[[#Headers],[eq]:[x]]=X$1)*(AAAA[[eq]:[x]])+(ASAD5C[C]=$R6)*(ASAD5C[[#Headers],[eq]:[x]]=X$1)*(ASAD5C[[eq]:[x]]))/COUNTIF($B$2:$J$50,$R6)</f>
        <v>63.646999999999998</v>
      </c>
    </row>
    <row r="7" spans="2:24">
      <c r="B7" s="1" t="s">
        <v>51</v>
      </c>
      <c r="C7" s="1">
        <v>38.177999999999997</v>
      </c>
      <c r="D7" s="1">
        <v>3.6560000000000001</v>
      </c>
      <c r="E7" s="1">
        <v>14.353999999999999</v>
      </c>
      <c r="F7" s="1">
        <v>4.6609999999999996</v>
      </c>
      <c r="G7" s="1">
        <v>18.111000000000001</v>
      </c>
      <c r="H7" s="1">
        <v>62.874000000000002</v>
      </c>
      <c r="J7" s="1" t="s">
        <v>24</v>
      </c>
      <c r="K7" s="1">
        <v>41.609000000000002</v>
      </c>
      <c r="L7" s="1">
        <v>4.0129999999999999</v>
      </c>
      <c r="M7" s="1">
        <v>18.911000000000001</v>
      </c>
      <c r="N7" s="1">
        <v>23.742999999999999</v>
      </c>
      <c r="O7" s="1">
        <v>0.35799999999999998</v>
      </c>
      <c r="P7" s="1">
        <v>56.988</v>
      </c>
      <c r="R7" s="1" t="str">
        <f t="array" ref="R7">INDEX(AAAA[C],MATCH(0,COUNTIF(AAAA[C],"&gt;"&amp;AAAA[C])-SUM(COUNTIF(R$1:R6,AAAA[C])),0),)</f>
        <v>Qh</v>
      </c>
      <c r="S7" s="1">
        <f>SUMPRODUCT((AAAA[C]=$R7)*(AAAA[[#Headers],[eq]:[x]]=S$1)*(AAAA[[eq]:[x]])+(ASAD5C[C]=$R7)*(ASAD5C[[#Headers],[eq]:[x]]=S$1)*(ASAD5C[[eq]:[x]]))/COUNTIF($B$2:$J$50,$R7)</f>
        <v>41.133000000000003</v>
      </c>
      <c r="T7" s="1">
        <f>SUMPRODUCT((AAAA[C]=$R7)*(AAAA[[#Headers],[eq]:[x]]=T$1)*(AAAA[[eq]:[x]])+(ASAD5C[C]=$R7)*(ASAD5C[[#Headers],[eq]:[x]]=T$1)*(ASAD5C[[eq]:[x]]))/COUNTIF($B$2:$J$50,$R7)</f>
        <v>4.0650000000000004</v>
      </c>
      <c r="U7" s="1">
        <f>SUMPRODUCT((AAAA[C]=$R7)*(AAAA[[#Headers],[eq]:[x]]=U$1)*(AAAA[[eq]:[x]])+(ASAD5C[C]=$R7)*(ASAD5C[[#Headers],[eq]:[x]]=U$1)*(ASAD5C[[eq]:[x]]))/COUNTIF($B$2:$J$50,$R7)</f>
        <v>17.404</v>
      </c>
      <c r="V7" s="1">
        <f>SUMPRODUCT((AAAA[C]=$R7)*(AAAA[[#Headers],[eq]:[x]]=V$1)*(AAAA[[eq]:[x]])+(ASAD5C[C]=$R7)*(ASAD5C[[#Headers],[eq]:[x]]=V$1)*(ASAD5C[[eq]:[x]]))/COUNTIF($B$2:$J$50,$R7)</f>
        <v>17.53</v>
      </c>
      <c r="W7" s="1">
        <f>SUMPRODUCT((AAAA[C]=$R7)*(AAAA[[#Headers],[eq]:[x]]=W$1)*(AAAA[[eq]:[x]])+(ASAD5C[C]=$R7)*(ASAD5C[[#Headers],[eq]:[x]]=W$1)*(ASAD5C[[eq]:[x]]))/COUNTIF($B$2:$J$50,$R7)</f>
        <v>2.0310000000000001</v>
      </c>
      <c r="X7" s="1">
        <f>SUMPRODUCT((AAAA[C]=$R7)*(AAAA[[#Headers],[eq]:[x]]=X$1)*(AAAA[[eq]:[x]])+(ASAD5C[C]=$R7)*(ASAD5C[[#Headers],[eq]:[x]]=X$1)*(ASAD5C[[eq]:[x]]))/COUNTIF($B$2:$J$50,$R7)</f>
        <v>63.034999999999997</v>
      </c>
    </row>
    <row r="8" spans="2:24">
      <c r="B8" s="1" t="s">
        <v>50</v>
      </c>
      <c r="C8" s="1">
        <v>37.944000000000003</v>
      </c>
      <c r="D8" s="1">
        <v>3.5880000000000001</v>
      </c>
      <c r="E8" s="1">
        <v>10.173</v>
      </c>
      <c r="F8" s="1">
        <v>6.5949999999999998</v>
      </c>
      <c r="G8" s="1">
        <v>14.811</v>
      </c>
      <c r="H8" s="1">
        <v>68.421000000000006</v>
      </c>
      <c r="J8" s="1" t="s">
        <v>18</v>
      </c>
      <c r="K8" s="1">
        <v>41.609000000000002</v>
      </c>
      <c r="L8" s="1">
        <v>4.0129999999999999</v>
      </c>
      <c r="M8" s="1">
        <v>18.911000000000001</v>
      </c>
      <c r="N8" s="1">
        <v>23.742999999999999</v>
      </c>
      <c r="O8" s="1">
        <v>0.35799999999999998</v>
      </c>
      <c r="P8" s="1">
        <v>56.988</v>
      </c>
      <c r="R8" s="1" t="str">
        <f t="array" ref="R8">INDEX(AAAA[C],MATCH(0,COUNTIF(AAAA[C],"&gt;"&amp;AAAA[C])-SUM(COUNTIF(R$1:R7,AAAA[C])),0),)</f>
        <v>Qd</v>
      </c>
      <c r="S8" s="1">
        <f>SUMPRODUCT((AAAA[C]=$R8)*(AAAA[[#Headers],[eq]:[x]]=S$1)*(AAAA[[eq]:[x]])+(ASAD5C[C]=$R8)*(ASAD5C[[#Headers],[eq]:[x]]=S$1)*(ASAD5C[[eq]:[x]]))/COUNTIF($B$2:$J$50,$R8)</f>
        <v>41.662500000000001</v>
      </c>
      <c r="T8" s="1">
        <f>SUMPRODUCT((AAAA[C]=$R8)*(AAAA[[#Headers],[eq]:[x]]=T$1)*(AAAA[[eq]:[x]])+(ASAD5C[C]=$R8)*(ASAD5C[[#Headers],[eq]:[x]]=T$1)*(ASAD5C[[eq]:[x]]))/COUNTIF($B$2:$J$50,$R8)</f>
        <v>4.1675000000000004</v>
      </c>
      <c r="U8" s="1">
        <f>SUMPRODUCT((AAAA[C]=$R8)*(AAAA[[#Headers],[eq]:[x]]=U$1)*(AAAA[[eq]:[x]])+(ASAD5C[C]=$R8)*(ASAD5C[[#Headers],[eq]:[x]]=U$1)*(ASAD5C[[eq]:[x]]))/COUNTIF($B$2:$J$50,$R8)</f>
        <v>21.196999999999999</v>
      </c>
      <c r="V8" s="1">
        <f>SUMPRODUCT((AAAA[C]=$R8)*(AAAA[[#Headers],[eq]:[x]]=V$1)*(AAAA[[eq]:[x]])+(ASAD5C[C]=$R8)*(ASAD5C[[#Headers],[eq]:[x]]=V$1)*(ASAD5C[[eq]:[x]]))/COUNTIF($B$2:$J$50,$R8)</f>
        <v>22.04</v>
      </c>
      <c r="W8" s="1">
        <f>SUMPRODUCT((AAAA[C]=$R8)*(AAAA[[#Headers],[eq]:[x]]=W$1)*(AAAA[[eq]:[x]])+(ASAD5C[C]=$R8)*(ASAD5C[[#Headers],[eq]:[x]]=W$1)*(ASAD5C[[eq]:[x]]))/COUNTIF($B$2:$J$50,$R8)</f>
        <v>1.6274999999999999</v>
      </c>
      <c r="X8" s="1">
        <f>SUMPRODUCT((AAAA[C]=$R8)*(AAAA[[#Headers],[eq]:[x]]=X$1)*(AAAA[[eq]:[x]])+(ASAD5C[C]=$R8)*(ASAD5C[[#Headers],[eq]:[x]]=X$1)*(ASAD5C[[eq]:[x]]))/COUNTIF($B$2:$J$50,$R8)</f>
        <v>55.134999999999998</v>
      </c>
    </row>
    <row r="9" spans="2:24">
      <c r="B9" s="1" t="s">
        <v>26</v>
      </c>
      <c r="C9" s="1">
        <v>42.991</v>
      </c>
      <c r="D9" s="1">
        <v>4.05</v>
      </c>
      <c r="E9" s="1">
        <v>10.161</v>
      </c>
      <c r="F9" s="1">
        <v>23.46</v>
      </c>
      <c r="G9" s="1">
        <v>2.7919999999999998</v>
      </c>
      <c r="H9" s="1">
        <v>63.588000000000001</v>
      </c>
      <c r="J9" s="1" t="s">
        <v>4</v>
      </c>
      <c r="K9" s="1">
        <v>43.25</v>
      </c>
      <c r="L9" s="1">
        <v>4.1349999999999998</v>
      </c>
      <c r="M9" s="1">
        <v>16.238</v>
      </c>
      <c r="N9" s="1">
        <v>23.417000000000002</v>
      </c>
      <c r="O9" s="1">
        <v>5.35</v>
      </c>
      <c r="P9" s="1">
        <v>54.994999999999997</v>
      </c>
      <c r="R9" s="1" t="str">
        <f t="array" ref="R9">INDEX(AAAA[C],MATCH(0,COUNTIF(AAAA[C],"&gt;"&amp;AAAA[C])-SUM(COUNTIF(R$1:R8,AAAA[C])),0),)</f>
        <v>Qc</v>
      </c>
      <c r="S9" s="1">
        <f>SUMPRODUCT((AAAA[C]=$R9)*(AAAA[[#Headers],[eq]:[x]]=S$1)*(AAAA[[eq]:[x]])+(ASAD5C[C]=$R9)*(ASAD5C[[#Headers],[eq]:[x]]=S$1)*(ASAD5C[[eq]:[x]]))/COUNTIF($B$2:$J$50,$R9)</f>
        <v>41.975999999999999</v>
      </c>
      <c r="T9" s="1">
        <f>SUMPRODUCT((AAAA[C]=$R9)*(AAAA[[#Headers],[eq]:[x]]=T$1)*(AAAA[[eq]:[x]])+(ASAD5C[C]=$R9)*(ASAD5C[[#Headers],[eq]:[x]]=T$1)*(ASAD5C[[eq]:[x]]))/COUNTIF($B$2:$J$50,$R9)</f>
        <v>4.2065000000000001</v>
      </c>
      <c r="U9" s="1">
        <f>SUMPRODUCT((AAAA[C]=$R9)*(AAAA[[#Headers],[eq]:[x]]=U$1)*(AAAA[[eq]:[x]])+(ASAD5C[C]=$R9)*(ASAD5C[[#Headers],[eq]:[x]]=U$1)*(ASAD5C[[eq]:[x]]))/COUNTIF($B$2:$J$50,$R9)</f>
        <v>20.016999999999999</v>
      </c>
      <c r="V9" s="1">
        <f>SUMPRODUCT((AAAA[C]=$R9)*(AAAA[[#Headers],[eq]:[x]]=V$1)*(AAAA[[eq]:[x]])+(ASAD5C[C]=$R9)*(ASAD5C[[#Headers],[eq]:[x]]=V$1)*(ASAD5C[[eq]:[x]]))/COUNTIF($B$2:$J$50,$R9)</f>
        <v>25.127499999999998</v>
      </c>
      <c r="W9" s="1">
        <f>SUMPRODUCT((AAAA[C]=$R9)*(AAAA[[#Headers],[eq]:[x]]=W$1)*(AAAA[[eq]:[x]])+(ASAD5C[C]=$R9)*(ASAD5C[[#Headers],[eq]:[x]]=W$1)*(ASAD5C[[eq]:[x]]))/COUNTIF($B$2:$J$50,$R9)</f>
        <v>1.0194999999999999</v>
      </c>
      <c r="X9" s="1">
        <f>SUMPRODUCT((AAAA[C]=$R9)*(AAAA[[#Headers],[eq]:[x]]=X$1)*(AAAA[[eq]:[x]])+(ASAD5C[C]=$R9)*(ASAD5C[[#Headers],[eq]:[x]]=X$1)*(ASAD5C[[eq]:[x]]))/COUNTIF($B$2:$J$50,$R9)</f>
        <v>53.835499999999996</v>
      </c>
    </row>
    <row r="10" spans="2:24">
      <c r="B10" s="1" t="s">
        <v>25</v>
      </c>
      <c r="C10" s="1">
        <v>42.991</v>
      </c>
      <c r="D10" s="1">
        <v>4.05</v>
      </c>
      <c r="E10" s="1">
        <v>10.161</v>
      </c>
      <c r="F10" s="1">
        <v>23.46</v>
      </c>
      <c r="G10" s="1">
        <v>2.7919999999999998</v>
      </c>
      <c r="H10" s="1">
        <v>63.588000000000001</v>
      </c>
      <c r="J10" s="1" t="s">
        <v>48</v>
      </c>
      <c r="K10" s="1">
        <v>43.25</v>
      </c>
      <c r="L10" s="1">
        <v>4.1349999999999998</v>
      </c>
      <c r="M10" s="1">
        <v>16.238</v>
      </c>
      <c r="N10" s="1">
        <v>23.417000000000002</v>
      </c>
      <c r="O10" s="1">
        <v>5.35</v>
      </c>
      <c r="P10" s="1">
        <v>54.994999999999997</v>
      </c>
      <c r="R10" s="1" t="str">
        <f t="array" ref="R10">INDEX(AAAA[C],MATCH(0,COUNTIF(AAAA[C],"&gt;"&amp;AAAA[C])-SUM(COUNTIF(R$1:R9,AAAA[C])),0),)</f>
        <v>Kh</v>
      </c>
      <c r="S10" s="1">
        <f>SUMPRODUCT((AAAA[C]=$R10)*(AAAA[[#Headers],[eq]:[x]]=S$1)*(AAAA[[eq]:[x]])+(ASAD5C[C]=$R10)*(ASAD5C[[#Headers],[eq]:[x]]=S$1)*(ASAD5C[[eq]:[x]]))/COUNTIF($B$2:$J$50,$R10)</f>
        <v>43.81</v>
      </c>
      <c r="T10" s="1">
        <f>SUMPRODUCT((AAAA[C]=$R10)*(AAAA[[#Headers],[eq]:[x]]=T$1)*(AAAA[[eq]:[x]])+(ASAD5C[C]=$R10)*(ASAD5C[[#Headers],[eq]:[x]]=T$1)*(ASAD5C[[eq]:[x]]))/COUNTIF($B$2:$J$50,$R10)</f>
        <v>4.0744999999999996</v>
      </c>
      <c r="U10" s="1">
        <f>SUMPRODUCT((AAAA[C]=$R10)*(AAAA[[#Headers],[eq]:[x]]=U$1)*(AAAA[[eq]:[x]])+(ASAD5C[C]=$R10)*(ASAD5C[[#Headers],[eq]:[x]]=U$1)*(ASAD5C[[eq]:[x]]))/COUNTIF($B$2:$J$50,$R10)</f>
        <v>2.6575000000000002</v>
      </c>
      <c r="V10" s="1">
        <f>SUMPRODUCT((AAAA[C]=$R10)*(AAAA[[#Headers],[eq]:[x]]=V$1)*(AAAA[[eq]:[x]])+(ASAD5C[C]=$R10)*(ASAD5C[[#Headers],[eq]:[x]]=V$1)*(ASAD5C[[eq]:[x]]))/COUNTIF($B$2:$J$50,$R10)</f>
        <v>29.353499999999997</v>
      </c>
      <c r="W10" s="1">
        <f>SUMPRODUCT((AAAA[C]=$R10)*(AAAA[[#Headers],[eq]:[x]]=W$1)*(AAAA[[eq]:[x]])+(ASAD5C[C]=$R10)*(ASAD5C[[#Headers],[eq]:[x]]=W$1)*(ASAD5C[[eq]:[x]]))/COUNTIF($B$2:$J$50,$R10)</f>
        <v>10.705500000000001</v>
      </c>
      <c r="X10" s="1">
        <f>SUMPRODUCT((AAAA[C]=$R10)*(AAAA[[#Headers],[eq]:[x]]=X$1)*(AAAA[[eq]:[x]])+(ASAD5C[C]=$R10)*(ASAD5C[[#Headers],[eq]:[x]]=X$1)*(ASAD5C[[eq]:[x]]))/COUNTIF($B$2:$J$50,$R10)</f>
        <v>57.283000000000001</v>
      </c>
    </row>
    <row r="11" spans="2:24">
      <c r="B11" s="1" t="s">
        <v>23</v>
      </c>
      <c r="C11" s="1">
        <v>38.152000000000001</v>
      </c>
      <c r="D11" s="1">
        <v>3.5910000000000002</v>
      </c>
      <c r="E11" s="1">
        <v>10.025</v>
      </c>
      <c r="F11" s="1">
        <v>8.9369999999999994</v>
      </c>
      <c r="G11" s="1">
        <v>14.193</v>
      </c>
      <c r="H11" s="1">
        <v>66.844999999999999</v>
      </c>
      <c r="J11" s="1" t="s">
        <v>14</v>
      </c>
      <c r="K11" s="1">
        <v>45.414000000000001</v>
      </c>
      <c r="L11" s="1">
        <v>4.2699999999999996</v>
      </c>
      <c r="M11" s="1">
        <v>15.226000000000001</v>
      </c>
      <c r="N11" s="1">
        <v>6.6870000000000003</v>
      </c>
      <c r="O11" s="1">
        <v>21.486000000000001</v>
      </c>
      <c r="P11" s="1">
        <v>56.601999999999997</v>
      </c>
      <c r="R11" s="1" t="str">
        <f t="array" ref="R11">INDEX(AAAA[C],MATCH(0,COUNTIF(AAAA[C],"&gt;"&amp;AAAA[C])-SUM(COUNTIF(R$1:R10,AAAA[C])),0),)</f>
        <v>Kd</v>
      </c>
      <c r="S11" s="1">
        <f>SUMPRODUCT((AAAA[C]=$R11)*(AAAA[[#Headers],[eq]:[x]]=S$1)*(AAAA[[eq]:[x]])+(ASAD5C[C]=$R11)*(ASAD5C[[#Headers],[eq]:[x]]=S$1)*(ASAD5C[[eq]:[x]]))/COUNTIF($B$2:$J$50,$R11)</f>
        <v>43.567499999999995</v>
      </c>
      <c r="T11" s="1">
        <f>SUMPRODUCT((AAAA[C]=$R11)*(AAAA[[#Headers],[eq]:[x]]=T$1)*(AAAA[[eq]:[x]])+(ASAD5C[C]=$R11)*(ASAD5C[[#Headers],[eq]:[x]]=T$1)*(ASAD5C[[eq]:[x]]))/COUNTIF($B$2:$J$50,$R11)</f>
        <v>4.0529999999999999</v>
      </c>
      <c r="U11" s="1">
        <f>SUMPRODUCT((AAAA[C]=$R11)*(AAAA[[#Headers],[eq]:[x]]=U$1)*(AAAA[[eq]:[x]])+(ASAD5C[C]=$R11)*(ASAD5C[[#Headers],[eq]:[x]]=U$1)*(ASAD5C[[eq]:[x]]))/COUNTIF($B$2:$J$50,$R11)</f>
        <v>4.2379999999999995</v>
      </c>
      <c r="V11" s="1">
        <f>SUMPRODUCT((AAAA[C]=$R11)*(AAAA[[#Headers],[eq]:[x]]=V$1)*(AAAA[[eq]:[x]])+(ASAD5C[C]=$R11)*(ASAD5C[[#Headers],[eq]:[x]]=V$1)*(ASAD5C[[eq]:[x]]))/COUNTIF($B$2:$J$50,$R11)</f>
        <v>25.597999999999999</v>
      </c>
      <c r="W11" s="1">
        <f>SUMPRODUCT((AAAA[C]=$R11)*(AAAA[[#Headers],[eq]:[x]]=W$1)*(AAAA[[eq]:[x]])+(ASAD5C[C]=$R11)*(ASAD5C[[#Headers],[eq]:[x]]=W$1)*(ASAD5C[[eq]:[x]]))/COUNTIF($B$2:$J$50,$R11)</f>
        <v>11.8965</v>
      </c>
      <c r="X11" s="1">
        <f>SUMPRODUCT((AAAA[C]=$R11)*(AAAA[[#Headers],[eq]:[x]]=X$1)*(AAAA[[eq]:[x]])+(ASAD5C[C]=$R11)*(ASAD5C[[#Headers],[eq]:[x]]=X$1)*(ASAD5C[[eq]:[x]]))/COUNTIF($B$2:$J$50,$R11)</f>
        <v>58.268000000000001</v>
      </c>
    </row>
    <row r="12" spans="2:24">
      <c r="B12" s="1" t="s">
        <v>44</v>
      </c>
      <c r="C12" s="1">
        <v>43.762999999999998</v>
      </c>
      <c r="D12" s="1">
        <v>4.1379999999999999</v>
      </c>
      <c r="E12" s="1">
        <v>9.7639999999999993</v>
      </c>
      <c r="F12" s="1">
        <v>27.852</v>
      </c>
      <c r="G12" s="1">
        <v>0.13900000000000001</v>
      </c>
      <c r="H12" s="1">
        <v>62.244999999999997</v>
      </c>
      <c r="J12" s="1" t="s">
        <v>45</v>
      </c>
      <c r="K12" s="1">
        <v>42.463000000000001</v>
      </c>
      <c r="L12" s="1">
        <v>4.0949999999999998</v>
      </c>
      <c r="M12" s="1">
        <v>14.736000000000001</v>
      </c>
      <c r="N12" s="1">
        <v>27.315999999999999</v>
      </c>
      <c r="O12" s="1">
        <v>2.3319999999999999</v>
      </c>
      <c r="P12" s="1">
        <v>55.615000000000002</v>
      </c>
      <c r="R12" s="1" t="str">
        <f t="array" ref="R12">INDEX(AAAA[C],MATCH(0,COUNTIF(AAAA[C],"&gt;"&amp;AAAA[C])-SUM(COUNTIF(R$1:R11,AAAA[C])),0),)</f>
        <v>Kc</v>
      </c>
      <c r="S12" s="1">
        <f>SUMPRODUCT((AAAA[C]=$R12)*(AAAA[[#Headers],[eq]:[x]]=S$1)*(AAAA[[eq]:[x]])+(ASAD5C[C]=$R12)*(ASAD5C[[#Headers],[eq]:[x]]=S$1)*(ASAD5C[[eq]:[x]]))/COUNTIF($B$2:$J$50,$R12)</f>
        <v>43.794499999999999</v>
      </c>
      <c r="T12" s="1">
        <f>SUMPRODUCT((AAAA[C]=$R12)*(AAAA[[#Headers],[eq]:[x]]=T$1)*(AAAA[[eq]:[x]])+(ASAD5C[C]=$R12)*(ASAD5C[[#Headers],[eq]:[x]]=T$1)*(ASAD5C[[eq]:[x]]))/COUNTIF($B$2:$J$50,$R12)</f>
        <v>4.0709999999999997</v>
      </c>
      <c r="U12" s="1">
        <f>SUMPRODUCT((AAAA[C]=$R12)*(AAAA[[#Headers],[eq]:[x]]=U$1)*(AAAA[[eq]:[x]])+(ASAD5C[C]=$R12)*(ASAD5C[[#Headers],[eq]:[x]]=U$1)*(ASAD5C[[eq]:[x]]))/COUNTIF($B$2:$J$50,$R12)</f>
        <v>4.1920000000000002</v>
      </c>
      <c r="V12" s="1">
        <f>SUMPRODUCT((AAAA[C]=$R12)*(AAAA[[#Headers],[eq]:[x]]=V$1)*(AAAA[[eq]:[x]])+(ASAD5C[C]=$R12)*(ASAD5C[[#Headers],[eq]:[x]]=V$1)*(ASAD5C[[eq]:[x]]))/COUNTIF($B$2:$J$50,$R12)</f>
        <v>25.4435</v>
      </c>
      <c r="W12" s="1">
        <f>SUMPRODUCT((AAAA[C]=$R12)*(AAAA[[#Headers],[eq]:[x]]=W$1)*(AAAA[[eq]:[x]])+(ASAD5C[C]=$R12)*(ASAD5C[[#Headers],[eq]:[x]]=W$1)*(ASAD5C[[eq]:[x]]))/COUNTIF($B$2:$J$50,$R12)</f>
        <v>12.763500000000001</v>
      </c>
      <c r="X12" s="1">
        <f>SUMPRODUCT((AAAA[C]=$R12)*(AAAA[[#Headers],[eq]:[x]]=X$1)*(AAAA[[eq]:[x]])+(ASAD5C[C]=$R12)*(ASAD5C[[#Headers],[eq]:[x]]=X$1)*(ASAD5C[[eq]:[x]]))/COUNTIF($B$2:$J$50,$R12)</f>
        <v>57.601500000000001</v>
      </c>
    </row>
    <row r="13" spans="2:24">
      <c r="B13" s="1" t="s">
        <v>39</v>
      </c>
      <c r="C13" s="1">
        <v>38.134999999999998</v>
      </c>
      <c r="D13" s="1">
        <v>3.593</v>
      </c>
      <c r="E13" s="1">
        <v>9.7539999999999996</v>
      </c>
      <c r="F13" s="1">
        <v>9.2680000000000007</v>
      </c>
      <c r="G13" s="1">
        <v>13.638999999999999</v>
      </c>
      <c r="H13" s="1">
        <v>67.338999999999999</v>
      </c>
      <c r="J13" s="1" t="s">
        <v>10</v>
      </c>
      <c r="K13" s="1">
        <v>42.463000000000001</v>
      </c>
      <c r="L13" s="1">
        <v>4.0949999999999998</v>
      </c>
      <c r="M13" s="1">
        <v>14.736000000000001</v>
      </c>
      <c r="N13" s="1">
        <v>27.315999999999999</v>
      </c>
      <c r="O13" s="1">
        <v>2.3319999999999999</v>
      </c>
      <c r="P13" s="1">
        <v>55.615000000000002</v>
      </c>
      <c r="R13" s="1" t="str">
        <f t="array" ref="R13">INDEX(AAAA[C],MATCH(0,COUNTIF(AAAA[C],"&gt;"&amp;AAAA[C])-SUM(COUNTIF(R$1:R12,AAAA[C])),0),)</f>
        <v>Js</v>
      </c>
      <c r="S13" s="1">
        <f>SUMPRODUCT((AAAA[C]=$R13)*(AAAA[[#Headers],[eq]:[x]]=S$1)*(AAAA[[eq]:[x]])+(ASAD5C[C]=$R13)*(ASAD5C[[#Headers],[eq]:[x]]=S$1)*(ASAD5C[[eq]:[x]]))/COUNTIF($B$2:$J$50,$R13)</f>
        <v>41.709999999999994</v>
      </c>
      <c r="T13" s="1">
        <f>SUMPRODUCT((AAAA[C]=$R13)*(AAAA[[#Headers],[eq]:[x]]=T$1)*(AAAA[[eq]:[x]])+(ASAD5C[C]=$R13)*(ASAD5C[[#Headers],[eq]:[x]]=T$1)*(ASAD5C[[eq]:[x]]))/COUNTIF($B$2:$J$50,$R13)</f>
        <v>3.9359999999999999</v>
      </c>
      <c r="U13" s="1">
        <f>SUMPRODUCT((AAAA[C]=$R13)*(AAAA[[#Headers],[eq]:[x]]=U$1)*(AAAA[[eq]:[x]])+(ASAD5C[C]=$R13)*(ASAD5C[[#Headers],[eq]:[x]]=U$1)*(ASAD5C[[eq]:[x]]))/COUNTIF($B$2:$J$50,$R13)</f>
        <v>12.733499999999999</v>
      </c>
      <c r="V13" s="1">
        <f>SUMPRODUCT((AAAA[C]=$R13)*(AAAA[[#Headers],[eq]:[x]]=V$1)*(AAAA[[eq]:[x]])+(ASAD5C[C]=$R13)*(ASAD5C[[#Headers],[eq]:[x]]=V$1)*(ASAD5C[[eq]:[x]]))/COUNTIF($B$2:$J$50,$R13)</f>
        <v>7.2214999999999998</v>
      </c>
      <c r="W13" s="1">
        <f>SUMPRODUCT((AAAA[C]=$R13)*(AAAA[[#Headers],[eq]:[x]]=W$1)*(AAAA[[eq]:[x]])+(ASAD5C[C]=$R13)*(ASAD5C[[#Headers],[eq]:[x]]=W$1)*(ASAD5C[[eq]:[x]]))/COUNTIF($B$2:$J$50,$R13)</f>
        <v>22.448999999999998</v>
      </c>
      <c r="X13" s="1">
        <f>SUMPRODUCT((AAAA[C]=$R13)*(AAAA[[#Headers],[eq]:[x]]=X$1)*(AAAA[[eq]:[x]])+(ASAD5C[C]=$R13)*(ASAD5C[[#Headers],[eq]:[x]]=X$1)*(ASAD5C[[eq]:[x]]))/COUNTIF($B$2:$J$50,$R13)</f>
        <v>57.596000000000004</v>
      </c>
    </row>
    <row r="14" spans="2:24">
      <c r="B14" s="1" t="s">
        <v>21</v>
      </c>
      <c r="C14" s="1">
        <v>43.023000000000003</v>
      </c>
      <c r="D14" s="1">
        <v>4.093</v>
      </c>
      <c r="E14" s="1">
        <v>9.7100000000000009</v>
      </c>
      <c r="F14" s="1">
        <v>28.01</v>
      </c>
      <c r="G14" s="1">
        <v>0.79900000000000004</v>
      </c>
      <c r="H14" s="1">
        <v>61.481000000000002</v>
      </c>
      <c r="J14" s="1" t="s">
        <v>38</v>
      </c>
      <c r="K14" s="1">
        <v>42.377000000000002</v>
      </c>
      <c r="L14" s="1">
        <v>4.056</v>
      </c>
      <c r="M14" s="1">
        <v>14.646000000000001</v>
      </c>
      <c r="N14" s="1">
        <v>28.445</v>
      </c>
      <c r="O14" s="1">
        <v>0.125</v>
      </c>
      <c r="P14" s="1">
        <v>56.783999999999999</v>
      </c>
      <c r="R14" s="1" t="str">
        <f t="array" ref="R14">INDEX(AAAA[C],MATCH(0,COUNTIF(AAAA[C],"&gt;"&amp;AAAA[C])-SUM(COUNTIF(R$1:R13,AAAA[C])),0),)</f>
        <v>Jh</v>
      </c>
      <c r="S14" s="1">
        <f>SUMPRODUCT((AAAA[C]=$R14)*(AAAA[[#Headers],[eq]:[x]]=S$1)*(AAAA[[eq]:[x]])+(ASAD5C[C]=$R14)*(ASAD5C[[#Headers],[eq]:[x]]=S$1)*(ASAD5C[[eq]:[x]]))/COUNTIF($B$2:$J$50,$R14)</f>
        <v>44.789000000000001</v>
      </c>
      <c r="T14" s="1">
        <f>SUMPRODUCT((AAAA[C]=$R14)*(AAAA[[#Headers],[eq]:[x]]=T$1)*(AAAA[[eq]:[x]])+(ASAD5C[C]=$R14)*(ASAD5C[[#Headers],[eq]:[x]]=T$1)*(ASAD5C[[eq]:[x]]))/COUNTIF($B$2:$J$50,$R14)</f>
        <v>4.2850000000000001</v>
      </c>
      <c r="U14" s="1">
        <f>SUMPRODUCT((AAAA[C]=$R14)*(AAAA[[#Headers],[eq]:[x]]=U$1)*(AAAA[[eq]:[x]])+(ASAD5C[C]=$R14)*(ASAD5C[[#Headers],[eq]:[x]]=U$1)*(ASAD5C[[eq]:[x]]))/COUNTIF($B$2:$J$50,$R14)</f>
        <v>7.4845000000000006</v>
      </c>
      <c r="V14" s="1">
        <f>SUMPRODUCT((AAAA[C]=$R14)*(AAAA[[#Headers],[eq]:[x]]=V$1)*(AAAA[[eq]:[x]])+(ASAD5C[C]=$R14)*(ASAD5C[[#Headers],[eq]:[x]]=V$1)*(ASAD5C[[eq]:[x]]))/COUNTIF($B$2:$J$50,$R14)</f>
        <v>38.058499999999995</v>
      </c>
      <c r="W14" s="1">
        <f>SUMPRODUCT((AAAA[C]=$R14)*(AAAA[[#Headers],[eq]:[x]]=W$1)*(AAAA[[eq]:[x]])+(ASAD5C[C]=$R14)*(ASAD5C[[#Headers],[eq]:[x]]=W$1)*(ASAD5C[[eq]:[x]]))/COUNTIF($B$2:$J$50,$R14)</f>
        <v>0.73699999999999999</v>
      </c>
      <c r="X14" s="1">
        <f>SUMPRODUCT((AAAA[C]=$R14)*(AAAA[[#Headers],[eq]:[x]]=X$1)*(AAAA[[eq]:[x]])+(ASAD5C[C]=$R14)*(ASAD5C[[#Headers],[eq]:[x]]=X$1)*(ASAD5C[[eq]:[x]]))/COUNTIF($B$2:$J$50,$R14)</f>
        <v>53.72</v>
      </c>
    </row>
    <row r="15" spans="2:24">
      <c r="B15" s="1" t="s">
        <v>36</v>
      </c>
      <c r="C15" s="1">
        <v>39.390999999999998</v>
      </c>
      <c r="D15" s="1">
        <v>3.6509999999999998</v>
      </c>
      <c r="E15" s="1">
        <v>9.5500000000000007</v>
      </c>
      <c r="F15" s="1">
        <v>8.92</v>
      </c>
      <c r="G15" s="1">
        <v>13.884</v>
      </c>
      <c r="H15" s="1">
        <v>67.646000000000001</v>
      </c>
      <c r="J15" s="1" t="s">
        <v>1</v>
      </c>
      <c r="K15" s="1">
        <v>44.466000000000001</v>
      </c>
      <c r="L15" s="1">
        <v>4.1559999999999997</v>
      </c>
      <c r="M15" s="1">
        <v>14.196</v>
      </c>
      <c r="N15" s="1">
        <v>6.548</v>
      </c>
      <c r="O15" s="1">
        <v>19.853999999999999</v>
      </c>
      <c r="P15" s="1">
        <v>59.402000000000001</v>
      </c>
      <c r="R15" s="1" t="str">
        <f t="array" ref="R15">INDEX(AAAA[C],MATCH(0,COUNTIF(AAAA[C],"&gt;"&amp;AAAA[C])-SUM(COUNTIF(R$1:R14,AAAA[C])),0),)</f>
        <v>Jd</v>
      </c>
      <c r="S15" s="1">
        <f>SUMPRODUCT((AAAA[C]=$R15)*(AAAA[[#Headers],[eq]:[x]]=S$1)*(AAAA[[eq]:[x]])+(ASAD5C[C]=$R15)*(ASAD5C[[#Headers],[eq]:[x]]=S$1)*(ASAD5C[[eq]:[x]]))/COUNTIF($B$2:$J$50,$R15)</f>
        <v>44.459000000000003</v>
      </c>
      <c r="T15" s="1">
        <f>SUMPRODUCT((AAAA[C]=$R15)*(AAAA[[#Headers],[eq]:[x]]=T$1)*(AAAA[[eq]:[x]])+(ASAD5C[C]=$R15)*(ASAD5C[[#Headers],[eq]:[x]]=T$1)*(ASAD5C[[eq]:[x]]))/COUNTIF($B$2:$J$50,$R15)</f>
        <v>4.2375000000000007</v>
      </c>
      <c r="U15" s="1">
        <f>SUMPRODUCT((AAAA[C]=$R15)*(AAAA[[#Headers],[eq]:[x]]=U$1)*(AAAA[[eq]:[x]])+(ASAD5C[C]=$R15)*(ASAD5C[[#Headers],[eq]:[x]]=U$1)*(ASAD5C[[eq]:[x]]))/COUNTIF($B$2:$J$50,$R15)</f>
        <v>8.1795000000000009</v>
      </c>
      <c r="V15" s="1">
        <f>SUMPRODUCT((AAAA[C]=$R15)*(AAAA[[#Headers],[eq]:[x]]=V$1)*(AAAA[[eq]:[x]])+(ASAD5C[C]=$R15)*(ASAD5C[[#Headers],[eq]:[x]]=V$1)*(ASAD5C[[eq]:[x]]))/COUNTIF($B$2:$J$50,$R15)</f>
        <v>35.686499999999995</v>
      </c>
      <c r="W15" s="1">
        <f>SUMPRODUCT((AAAA[C]=$R15)*(AAAA[[#Headers],[eq]:[x]]=W$1)*(AAAA[[eq]:[x]])+(ASAD5C[C]=$R15)*(ASAD5C[[#Headers],[eq]:[x]]=W$1)*(ASAD5C[[eq]:[x]]))/COUNTIF($B$2:$J$50,$R15)</f>
        <v>0.63100000000000001</v>
      </c>
      <c r="X15" s="1">
        <f>SUMPRODUCT((AAAA[C]=$R15)*(AAAA[[#Headers],[eq]:[x]]=X$1)*(AAAA[[eq]:[x]])+(ASAD5C[C]=$R15)*(ASAD5C[[#Headers],[eq]:[x]]=X$1)*(ASAD5C[[eq]:[x]]))/COUNTIF($B$2:$J$50,$R15)</f>
        <v>55.503</v>
      </c>
    </row>
    <row r="16" spans="2:24">
      <c r="B16" s="1" t="s">
        <v>6</v>
      </c>
      <c r="C16" s="1">
        <v>42.197000000000003</v>
      </c>
      <c r="D16" s="1">
        <v>3.9870000000000001</v>
      </c>
      <c r="E16" s="1">
        <v>9.1370000000000005</v>
      </c>
      <c r="F16" s="1">
        <v>25.597999999999999</v>
      </c>
      <c r="G16" s="1">
        <v>0.71</v>
      </c>
      <c r="H16" s="1">
        <v>64.555000000000007</v>
      </c>
      <c r="J16" s="1" t="s">
        <v>3</v>
      </c>
      <c r="K16" s="1">
        <v>44.466000000000001</v>
      </c>
      <c r="L16" s="1">
        <v>4.1559999999999997</v>
      </c>
      <c r="M16" s="1">
        <v>14.196</v>
      </c>
      <c r="N16" s="1">
        <v>6.548</v>
      </c>
      <c r="O16" s="1">
        <v>19.853999999999999</v>
      </c>
      <c r="P16" s="1">
        <v>59.402000000000001</v>
      </c>
      <c r="R16" s="1" t="str">
        <f t="array" ref="R16">INDEX(AAAA[C],MATCH(0,COUNTIF(AAAA[C],"&gt;"&amp;AAAA[C])-SUM(COUNTIF(R$1:R15,AAAA[C])),0),)</f>
        <v>Jc</v>
      </c>
      <c r="S16" s="1">
        <f>SUMPRODUCT((AAAA[C]=$R16)*(AAAA[[#Headers],[eq]:[x]]=S$1)*(AAAA[[eq]:[x]])+(ASAD5C[C]=$R16)*(ASAD5C[[#Headers],[eq]:[x]]=S$1)*(ASAD5C[[eq]:[x]]))/COUNTIF($B$2:$J$50,$R16)</f>
        <v>44.872</v>
      </c>
      <c r="T16" s="1">
        <f>SUMPRODUCT((AAAA[C]=$R16)*(AAAA[[#Headers],[eq]:[x]]=T$1)*(AAAA[[eq]:[x]])+(ASAD5C[C]=$R16)*(ASAD5C[[#Headers],[eq]:[x]]=T$1)*(ASAD5C[[eq]:[x]]))/COUNTIF($B$2:$J$50,$R16)</f>
        <v>4.2904999999999998</v>
      </c>
      <c r="U16" s="1">
        <f>SUMPRODUCT((AAAA[C]=$R16)*(AAAA[[#Headers],[eq]:[x]]=U$1)*(AAAA[[eq]:[x]])+(ASAD5C[C]=$R16)*(ASAD5C[[#Headers],[eq]:[x]]=U$1)*(ASAD5C[[eq]:[x]]))/COUNTIF($B$2:$J$50,$R16)</f>
        <v>8.4660000000000011</v>
      </c>
      <c r="V16" s="1">
        <f>SUMPRODUCT((AAAA[C]=$R16)*(AAAA[[#Headers],[eq]:[x]]=V$1)*(AAAA[[eq]:[x]])+(ASAD5C[C]=$R16)*(ASAD5C[[#Headers],[eq]:[x]]=V$1)*(ASAD5C[[eq]:[x]]))/COUNTIF($B$2:$J$50,$R16)</f>
        <v>36.892499999999998</v>
      </c>
      <c r="W16" s="1">
        <f>SUMPRODUCT((AAAA[C]=$R16)*(AAAA[[#Headers],[eq]:[x]]=W$1)*(AAAA[[eq]:[x]])+(ASAD5C[C]=$R16)*(ASAD5C[[#Headers],[eq]:[x]]=W$1)*(ASAD5C[[eq]:[x]]))/COUNTIF($B$2:$J$50,$R16)</f>
        <v>0.67549999999999999</v>
      </c>
      <c r="X16" s="1">
        <f>SUMPRODUCT((AAAA[C]=$R16)*(AAAA[[#Headers],[eq]:[x]]=X$1)*(AAAA[[eq]:[x]])+(ASAD5C[C]=$R16)*(ASAD5C[[#Headers],[eq]:[x]]=X$1)*(ASAD5C[[eq]:[x]]))/COUNTIF($B$2:$J$50,$R16)</f>
        <v>53.966000000000001</v>
      </c>
    </row>
    <row r="17" spans="2:24">
      <c r="B17" s="1" t="s">
        <v>41</v>
      </c>
      <c r="C17" s="1">
        <v>42.197000000000003</v>
      </c>
      <c r="D17" s="1">
        <v>3.9870000000000001</v>
      </c>
      <c r="E17" s="1">
        <v>9.1370000000000005</v>
      </c>
      <c r="F17" s="1">
        <v>25.597999999999999</v>
      </c>
      <c r="G17" s="1">
        <v>0.71</v>
      </c>
      <c r="H17" s="1">
        <v>64.555000000000007</v>
      </c>
      <c r="J17" s="1" t="s">
        <v>43</v>
      </c>
      <c r="K17" s="1">
        <v>42.064999999999998</v>
      </c>
      <c r="L17" s="1">
        <v>4.0179999999999998</v>
      </c>
      <c r="M17" s="1">
        <v>13.63</v>
      </c>
      <c r="N17" s="1">
        <v>29.117999999999999</v>
      </c>
      <c r="O17" s="1">
        <v>0.14099999999999999</v>
      </c>
      <c r="P17" s="1">
        <v>57.110999999999997</v>
      </c>
      <c r="R17" s="1" t="str">
        <f t="array" ref="R17">INDEX(AAAA[C],MATCH(0,COUNTIF(AAAA[C],"&gt;"&amp;AAAA[C])-SUM(COUNTIF(R$1:R16,AAAA[C])),0),)</f>
        <v>Ah</v>
      </c>
      <c r="S17" s="1">
        <f>SUMPRODUCT((AAAA[C]=$R17)*(AAAA[[#Headers],[eq]:[x]]=S$1)*(AAAA[[eq]:[x]])+(ASAD5C[C]=$R17)*(ASAD5C[[#Headers],[eq]:[x]]=S$1)*(ASAD5C[[eq]:[x]]))/COUNTIF($B$2:$J$50,$R17)</f>
        <v>41.510000000000005</v>
      </c>
      <c r="T17" s="1">
        <f>SUMPRODUCT((AAAA[C]=$R17)*(AAAA[[#Headers],[eq]:[x]]=T$1)*(AAAA[[eq]:[x]])+(ASAD5C[C]=$R17)*(ASAD5C[[#Headers],[eq]:[x]]=T$1)*(ASAD5C[[eq]:[x]]))/COUNTIF($B$2:$J$50,$R17)</f>
        <v>3.7474999999999996</v>
      </c>
      <c r="U17" s="1">
        <f>SUMPRODUCT((AAAA[C]=$R17)*(AAAA[[#Headers],[eq]:[x]]=U$1)*(AAAA[[eq]:[x]])+(ASAD5C[C]=$R17)*(ASAD5C[[#Headers],[eq]:[x]]=U$1)*(ASAD5C[[eq]:[x]]))/COUNTIF($B$2:$J$50,$R17)</f>
        <v>7.6805000000000003</v>
      </c>
      <c r="V17" s="1">
        <f>SUMPRODUCT((AAAA[C]=$R17)*(AAAA[[#Headers],[eq]:[x]]=V$1)*(AAAA[[eq]:[x]])+(ASAD5C[C]=$R17)*(ASAD5C[[#Headers],[eq]:[x]]=V$1)*(ASAD5C[[eq]:[x]]))/COUNTIF($B$2:$J$50,$R17)</f>
        <v>9.0560000000000009</v>
      </c>
      <c r="W17" s="1">
        <f>SUMPRODUCT((AAAA[C]=$R17)*(AAAA[[#Headers],[eq]:[x]]=W$1)*(AAAA[[eq]:[x]])+(ASAD5C[C]=$R17)*(ASAD5C[[#Headers],[eq]:[x]]=W$1)*(ASAD5C[[eq]:[x]]))/COUNTIF($B$2:$J$50,$R17)</f>
        <v>21.229500000000002</v>
      </c>
      <c r="X17" s="1">
        <f>SUMPRODUCT((AAAA[C]=$R17)*(AAAA[[#Headers],[eq]:[x]]=X$1)*(AAAA[[eq]:[x]])+(ASAD5C[C]=$R17)*(ASAD5C[[#Headers],[eq]:[x]]=X$1)*(ASAD5C[[eq]:[x]]))/COUNTIF($B$2:$J$50,$R17)</f>
        <v>62.034499999999994</v>
      </c>
    </row>
    <row r="18" spans="2:24">
      <c r="B18" s="1" t="s">
        <v>43</v>
      </c>
      <c r="C18" s="1">
        <v>39.789000000000001</v>
      </c>
      <c r="D18" s="1">
        <v>3.673</v>
      </c>
      <c r="E18" s="1">
        <v>9.0050000000000008</v>
      </c>
      <c r="F18" s="1">
        <v>15.016</v>
      </c>
      <c r="G18" s="1">
        <v>6.1230000000000002</v>
      </c>
      <c r="H18" s="1">
        <v>69.855999999999995</v>
      </c>
      <c r="J18" s="1" t="s">
        <v>2</v>
      </c>
      <c r="K18" s="1">
        <v>46.045000000000002</v>
      </c>
      <c r="L18" s="1">
        <v>4.3730000000000002</v>
      </c>
      <c r="M18" s="1">
        <v>13.622999999999999</v>
      </c>
      <c r="N18" s="1">
        <v>8.3040000000000003</v>
      </c>
      <c r="O18" s="1">
        <v>26.670999999999999</v>
      </c>
      <c r="P18" s="1">
        <v>51.402000000000001</v>
      </c>
      <c r="R18" s="1" t="str">
        <f t="array" ref="R18">INDEX(AAAA[C],MATCH(0,COUNTIF(AAAA[C],"&gt;"&amp;AAAA[C])-SUM(COUNTIF(R$1:R17,AAAA[C])),0),)</f>
        <v>Ad</v>
      </c>
      <c r="S18" s="1">
        <f>SUMPRODUCT((AAAA[C]=$R18)*(AAAA[[#Headers],[eq]:[x]]=S$1)*(AAAA[[eq]:[x]])+(ASAD5C[C]=$R18)*(ASAD5C[[#Headers],[eq]:[x]]=S$1)*(ASAD5C[[eq]:[x]]))/COUNTIF($B$2:$J$50,$R18)</f>
        <v>41.036000000000001</v>
      </c>
      <c r="T18" s="1">
        <f>SUMPRODUCT((AAAA[C]=$R18)*(AAAA[[#Headers],[eq]:[x]]=T$1)*(AAAA[[eq]:[x]])+(ASAD5C[C]=$R18)*(ASAD5C[[#Headers],[eq]:[x]]=T$1)*(ASAD5C[[eq]:[x]]))/COUNTIF($B$2:$J$50,$R18)</f>
        <v>3.6905000000000001</v>
      </c>
      <c r="U18" s="1">
        <f>SUMPRODUCT((AAAA[C]=$R18)*(AAAA[[#Headers],[eq]:[x]]=U$1)*(AAAA[[eq]:[x]])+(ASAD5C[C]=$R18)*(ASAD5C[[#Headers],[eq]:[x]]=U$1)*(ASAD5C[[eq]:[x]]))/COUNTIF($B$2:$J$50,$R18)</f>
        <v>7.1654999999999998</v>
      </c>
      <c r="V18" s="1">
        <f>SUMPRODUCT((AAAA[C]=$R18)*(AAAA[[#Headers],[eq]:[x]]=V$1)*(AAAA[[eq]:[x]])+(ASAD5C[C]=$R18)*(ASAD5C[[#Headers],[eq]:[x]]=V$1)*(ASAD5C[[eq]:[x]]))/COUNTIF($B$2:$J$50,$R18)</f>
        <v>8.9864999999999995</v>
      </c>
      <c r="W18" s="1">
        <f>SUMPRODUCT((AAAA[C]=$R18)*(AAAA[[#Headers],[eq]:[x]]=W$1)*(AAAA[[eq]:[x]])+(ASAD5C[C]=$R18)*(ASAD5C[[#Headers],[eq]:[x]]=W$1)*(ASAD5C[[eq]:[x]]))/COUNTIF($B$2:$J$50,$R18)</f>
        <v>20.413499999999999</v>
      </c>
      <c r="X18" s="1">
        <f>SUMPRODUCT((AAAA[C]=$R18)*(AAAA[[#Headers],[eq]:[x]]=X$1)*(AAAA[[eq]:[x]])+(ASAD5C[C]=$R18)*(ASAD5C[[#Headers],[eq]:[x]]=X$1)*(ASAD5C[[eq]:[x]]))/COUNTIF($B$2:$J$50,$R18)</f>
        <v>63.4345</v>
      </c>
    </row>
    <row r="19" spans="2:24">
      <c r="B19" s="1" t="s">
        <v>11</v>
      </c>
      <c r="C19" s="1">
        <v>39.789000000000001</v>
      </c>
      <c r="D19" s="1">
        <v>3.673</v>
      </c>
      <c r="E19" s="1">
        <v>9.0050000000000008</v>
      </c>
      <c r="F19" s="1">
        <v>15.016</v>
      </c>
      <c r="G19" s="1">
        <v>6.1230000000000002</v>
      </c>
      <c r="H19" s="1">
        <v>69.855999999999995</v>
      </c>
      <c r="J19" s="1" t="s">
        <v>37</v>
      </c>
      <c r="K19" s="1">
        <v>45.164000000000001</v>
      </c>
      <c r="L19" s="1">
        <v>4.343</v>
      </c>
      <c r="M19" s="1">
        <v>13.496</v>
      </c>
      <c r="N19" s="1">
        <v>37.901000000000003</v>
      </c>
      <c r="O19" s="1">
        <v>7.0000000000000007E-2</v>
      </c>
      <c r="P19" s="1">
        <v>48.533000000000001</v>
      </c>
      <c r="R19" s="1" t="str">
        <f t="array" ref="R19">INDEX(AAAA[C],MATCH(0,COUNTIF(AAAA[C],"&gt;"&amp;AAAA[C])-SUM(COUNTIF(R$1:R18,AAAA[C])),0),)</f>
        <v>9s</v>
      </c>
      <c r="S19" s="1">
        <f>SUMPRODUCT((AAAA[C]=$R19)*(AAAA[[#Headers],[eq]:[x]]=S$1)*(AAAA[[eq]:[x]])+(ASAD5C[C]=$R19)*(ASAD5C[[#Headers],[eq]:[x]]=S$1)*(ASAD5C[[eq]:[x]]))/COUNTIF($B$2:$J$50,$R19)</f>
        <v>43.085499999999996</v>
      </c>
      <c r="T19" s="1">
        <f>SUMPRODUCT((AAAA[C]=$R19)*(AAAA[[#Headers],[eq]:[x]]=T$1)*(AAAA[[eq]:[x]])+(ASAD5C[C]=$R19)*(ASAD5C[[#Headers],[eq]:[x]]=T$1)*(ASAD5C[[eq]:[x]]))/COUNTIF($B$2:$J$50,$R19)</f>
        <v>4.0105000000000004</v>
      </c>
      <c r="U19" s="1">
        <f>SUMPRODUCT((AAAA[C]=$R19)*(AAAA[[#Headers],[eq]:[x]]=U$1)*(AAAA[[eq]:[x]])+(ASAD5C[C]=$R19)*(ASAD5C[[#Headers],[eq]:[x]]=U$1)*(ASAD5C[[eq]:[x]]))/COUNTIF($B$2:$J$50,$R19)</f>
        <v>8.5734999999999992</v>
      </c>
      <c r="V19" s="1">
        <f>SUMPRODUCT((AAAA[C]=$R19)*(AAAA[[#Headers],[eq]:[x]]=V$1)*(AAAA[[eq]:[x]])+(ASAD5C[C]=$R19)*(ASAD5C[[#Headers],[eq]:[x]]=V$1)*(ASAD5C[[eq]:[x]]))/COUNTIF($B$2:$J$50,$R19)</f>
        <v>12.589500000000001</v>
      </c>
      <c r="W19" s="1">
        <f>SUMPRODUCT((AAAA[C]=$R19)*(AAAA[[#Headers],[eq]:[x]]=W$1)*(AAAA[[eq]:[x]])+(ASAD5C[C]=$R19)*(ASAD5C[[#Headers],[eq]:[x]]=W$1)*(ASAD5C[[eq]:[x]]))/COUNTIF($B$2:$J$50,$R19)</f>
        <v>20.743000000000002</v>
      </c>
      <c r="X19" s="1">
        <f>SUMPRODUCT((AAAA[C]=$R19)*(AAAA[[#Headers],[eq]:[x]]=X$1)*(AAAA[[eq]:[x]])+(ASAD5C[C]=$R19)*(ASAD5C[[#Headers],[eq]:[x]]=X$1)*(ASAD5C[[eq]:[x]]))/COUNTIF($B$2:$J$50,$R19)</f>
        <v>58.093500000000006</v>
      </c>
    </row>
    <row r="20" spans="2:24">
      <c r="B20" s="1" t="s">
        <v>13</v>
      </c>
      <c r="C20" s="1">
        <v>40.006999999999998</v>
      </c>
      <c r="D20" s="1">
        <v>3.6989999999999998</v>
      </c>
      <c r="E20" s="1">
        <v>8.9049999999999994</v>
      </c>
      <c r="F20" s="1">
        <v>8.2569999999999997</v>
      </c>
      <c r="G20" s="1">
        <v>15.666</v>
      </c>
      <c r="H20" s="1">
        <v>67.171000000000006</v>
      </c>
      <c r="J20" s="1" t="s">
        <v>15</v>
      </c>
      <c r="K20" s="1">
        <v>45.164000000000001</v>
      </c>
      <c r="L20" s="1">
        <v>4.343</v>
      </c>
      <c r="M20" s="1">
        <v>13.496</v>
      </c>
      <c r="N20" s="1">
        <v>37.901000000000003</v>
      </c>
      <c r="O20" s="1">
        <v>7.0000000000000007E-2</v>
      </c>
      <c r="P20" s="1">
        <v>48.533000000000001</v>
      </c>
      <c r="R20" s="1" t="str">
        <f t="array" ref="R20">INDEX(AAAA[C],MATCH(0,COUNTIF(AAAA[C],"&gt;"&amp;AAAA[C])-SUM(COUNTIF(R$1:R19,AAAA[C])),0),)</f>
        <v>9h</v>
      </c>
      <c r="S20" s="1">
        <f>SUMPRODUCT((AAAA[C]=$R20)*(AAAA[[#Headers],[eq]:[x]]=S$1)*(AAAA[[eq]:[x]])+(ASAD5C[C]=$R20)*(ASAD5C[[#Headers],[eq]:[x]]=S$1)*(ASAD5C[[eq]:[x]]))/COUNTIF($B$2:$J$50,$R20)</f>
        <v>46.813500000000005</v>
      </c>
      <c r="T20" s="1">
        <f>SUMPRODUCT((AAAA[C]=$R20)*(AAAA[[#Headers],[eq]:[x]]=T$1)*(AAAA[[eq]:[x]])+(ASAD5C[C]=$R20)*(ASAD5C[[#Headers],[eq]:[x]]=T$1)*(ASAD5C[[eq]:[x]]))/COUNTIF($B$2:$J$50,$R20)</f>
        <v>4.444</v>
      </c>
      <c r="U20" s="1">
        <f>SUMPRODUCT((AAAA[C]=$R20)*(AAAA[[#Headers],[eq]:[x]]=U$1)*(AAAA[[eq]:[x]])+(ASAD5C[C]=$R20)*(ASAD5C[[#Headers],[eq]:[x]]=U$1)*(ASAD5C[[eq]:[x]]))/COUNTIF($B$2:$J$50,$R20)</f>
        <v>8.7519999999999989</v>
      </c>
      <c r="V20" s="1">
        <f>SUMPRODUCT((AAAA[C]=$R20)*(AAAA[[#Headers],[eq]:[x]]=V$1)*(AAAA[[eq]:[x]])+(ASAD5C[C]=$R20)*(ASAD5C[[#Headers],[eq]:[x]]=V$1)*(ASAD5C[[eq]:[x]]))/COUNTIF($B$2:$J$50,$R20)</f>
        <v>32.472000000000001</v>
      </c>
      <c r="W20" s="1">
        <f>SUMPRODUCT((AAAA[C]=$R20)*(AAAA[[#Headers],[eq]:[x]]=W$1)*(AAAA[[eq]:[x]])+(ASAD5C[C]=$R20)*(ASAD5C[[#Headers],[eq]:[x]]=W$1)*(ASAD5C[[eq]:[x]]))/COUNTIF($B$2:$J$50,$R20)</f>
        <v>4.7110000000000003</v>
      </c>
      <c r="X20" s="1">
        <f>SUMPRODUCT((AAAA[C]=$R20)*(AAAA[[#Headers],[eq]:[x]]=X$1)*(AAAA[[eq]:[x]])+(ASAD5C[C]=$R20)*(ASAD5C[[#Headers],[eq]:[x]]=X$1)*(ASAD5C[[eq]:[x]]))/COUNTIF($B$2:$J$50,$R20)</f>
        <v>54.0655</v>
      </c>
    </row>
    <row r="21" spans="2:24">
      <c r="B21" s="1" t="s">
        <v>34</v>
      </c>
      <c r="C21" s="1">
        <v>43.597999999999999</v>
      </c>
      <c r="D21" s="1">
        <v>3.9649999999999999</v>
      </c>
      <c r="E21" s="1">
        <v>8.5039999999999996</v>
      </c>
      <c r="F21" s="1">
        <v>14.332000000000001</v>
      </c>
      <c r="G21" s="1">
        <v>8.1950000000000003</v>
      </c>
      <c r="H21" s="1">
        <v>68.97</v>
      </c>
      <c r="J21" s="1" t="s">
        <v>40</v>
      </c>
      <c r="K21" s="1">
        <v>43.113</v>
      </c>
      <c r="L21" s="1">
        <v>4.125</v>
      </c>
      <c r="M21" s="1">
        <v>12.292</v>
      </c>
      <c r="N21" s="1">
        <v>29.454999999999998</v>
      </c>
      <c r="O21" s="1">
        <v>2.0870000000000002</v>
      </c>
      <c r="P21" s="1">
        <v>56.165999999999997</v>
      </c>
      <c r="R21" s="1" t="str">
        <f t="array" ref="R21">INDEX(AAAA[C],MATCH(0,COUNTIF(AAAA[C],"&gt;"&amp;AAAA[C])-SUM(COUNTIF(R$1:R20,AAAA[C])),0),)</f>
        <v>9d</v>
      </c>
      <c r="S21" s="1">
        <f>SUMPRODUCT((AAAA[C]=$R21)*(AAAA[[#Headers],[eq]:[x]]=S$1)*(AAAA[[eq]:[x]])+(ASAD5C[C]=$R21)*(ASAD5C[[#Headers],[eq]:[x]]=S$1)*(ASAD5C[[eq]:[x]]))/COUNTIF($B$2:$J$50,$R21)</f>
        <v>46.480000000000004</v>
      </c>
      <c r="T21" s="1">
        <f>SUMPRODUCT((AAAA[C]=$R21)*(AAAA[[#Headers],[eq]:[x]]=T$1)*(AAAA[[eq]:[x]])+(ASAD5C[C]=$R21)*(ASAD5C[[#Headers],[eq]:[x]]=T$1)*(ASAD5C[[eq]:[x]]))/COUNTIF($B$2:$J$50,$R21)</f>
        <v>4.3985000000000003</v>
      </c>
      <c r="U21" s="1">
        <f>SUMPRODUCT((AAAA[C]=$R21)*(AAAA[[#Headers],[eq]:[x]]=U$1)*(AAAA[[eq]:[x]])+(ASAD5C[C]=$R21)*(ASAD5C[[#Headers],[eq]:[x]]=U$1)*(ASAD5C[[eq]:[x]]))/COUNTIF($B$2:$J$50,$R21)</f>
        <v>4.7555000000000005</v>
      </c>
      <c r="V21" s="1">
        <f>SUMPRODUCT((AAAA[C]=$R21)*(AAAA[[#Headers],[eq]:[x]]=V$1)*(AAAA[[eq]:[x]])+(ASAD5C[C]=$R21)*(ASAD5C[[#Headers],[eq]:[x]]=V$1)*(ASAD5C[[eq]:[x]]))/COUNTIF($B$2:$J$50,$R21)</f>
        <v>39.146999999999998</v>
      </c>
      <c r="W21" s="1">
        <f>SUMPRODUCT((AAAA[C]=$R21)*(AAAA[[#Headers],[eq]:[x]]=W$1)*(AAAA[[eq]:[x]])+(ASAD5C[C]=$R21)*(ASAD5C[[#Headers],[eq]:[x]]=W$1)*(ASAD5C[[eq]:[x]]))/COUNTIF($B$2:$J$50,$R21)</f>
        <v>0.61349999999999993</v>
      </c>
      <c r="X21" s="1">
        <f>SUMPRODUCT((AAAA[C]=$R21)*(AAAA[[#Headers],[eq]:[x]]=X$1)*(AAAA[[eq]:[x]])+(ASAD5C[C]=$R21)*(ASAD5C[[#Headers],[eq]:[x]]=X$1)*(ASAD5C[[eq]:[x]]))/COUNTIF($B$2:$J$50,$R21)</f>
        <v>55.484999999999999</v>
      </c>
    </row>
    <row r="22" spans="2:24">
      <c r="B22" s="1" t="s">
        <v>22</v>
      </c>
      <c r="C22" s="1">
        <v>43.597999999999999</v>
      </c>
      <c r="D22" s="1">
        <v>3.9649999999999999</v>
      </c>
      <c r="E22" s="1">
        <v>8.5039999999999996</v>
      </c>
      <c r="F22" s="1">
        <v>14.332000000000001</v>
      </c>
      <c r="G22" s="1">
        <v>8.1950000000000003</v>
      </c>
      <c r="H22" s="1">
        <v>68.97</v>
      </c>
      <c r="J22" s="1" t="s">
        <v>20</v>
      </c>
      <c r="K22" s="1">
        <v>41.42</v>
      </c>
      <c r="L22" s="1">
        <v>3.8719999999999999</v>
      </c>
      <c r="M22" s="1">
        <v>11.9</v>
      </c>
      <c r="N22" s="1">
        <v>17.53</v>
      </c>
      <c r="O22" s="1">
        <v>12.83</v>
      </c>
      <c r="P22" s="1">
        <v>57.74</v>
      </c>
      <c r="R22" s="1" t="str">
        <f t="array" ref="R22">INDEX(AAAA[C],MATCH(0,COUNTIF(AAAA[C],"&gt;"&amp;AAAA[C])-SUM(COUNTIF(R$1:R21,AAAA[C])),0),)</f>
        <v>9c</v>
      </c>
      <c r="S22" s="1">
        <f>SUMPRODUCT((AAAA[C]=$R22)*(AAAA[[#Headers],[eq]:[x]]=S$1)*(AAAA[[eq]:[x]])+(ASAD5C[C]=$R22)*(ASAD5C[[#Headers],[eq]:[x]]=S$1)*(ASAD5C[[eq]:[x]]))/COUNTIF($B$2:$J$50,$R22)</f>
        <v>46.94</v>
      </c>
      <c r="T22" s="1">
        <f>SUMPRODUCT((AAAA[C]=$R22)*(AAAA[[#Headers],[eq]:[x]]=T$1)*(AAAA[[eq]:[x]])+(ASAD5C[C]=$R22)*(ASAD5C[[#Headers],[eq]:[x]]=T$1)*(ASAD5C[[eq]:[x]]))/COUNTIF($B$2:$J$50,$R22)</f>
        <v>4.4559999999999995</v>
      </c>
      <c r="U22" s="1">
        <f>SUMPRODUCT((AAAA[C]=$R22)*(AAAA[[#Headers],[eq]:[x]]=U$1)*(AAAA[[eq]:[x]])+(ASAD5C[C]=$R22)*(ASAD5C[[#Headers],[eq]:[x]]=U$1)*(ASAD5C[[eq]:[x]]))/COUNTIF($B$2:$J$50,$R22)</f>
        <v>4.1604999999999999</v>
      </c>
      <c r="V22" s="1">
        <f>SUMPRODUCT((AAAA[C]=$R22)*(AAAA[[#Headers],[eq]:[x]]=V$1)*(AAAA[[eq]:[x]])+(ASAD5C[C]=$R22)*(ASAD5C[[#Headers],[eq]:[x]]=V$1)*(ASAD5C[[eq]:[x]]))/COUNTIF($B$2:$J$50,$R22)</f>
        <v>40.277500000000003</v>
      </c>
      <c r="W22" s="1">
        <f>SUMPRODUCT((AAAA[C]=$R22)*(AAAA[[#Headers],[eq]:[x]]=W$1)*(AAAA[[eq]:[x]])+(ASAD5C[C]=$R22)*(ASAD5C[[#Headers],[eq]:[x]]=W$1)*(ASAD5C[[eq]:[x]]))/COUNTIF($B$2:$J$50,$R22)</f>
        <v>1.9645000000000001</v>
      </c>
      <c r="X22" s="1">
        <f>SUMPRODUCT((AAAA[C]=$R22)*(AAAA[[#Headers],[eq]:[x]]=X$1)*(AAAA[[eq]:[x]])+(ASAD5C[C]=$R22)*(ASAD5C[[#Headers],[eq]:[x]]=X$1)*(ASAD5C[[eq]:[x]]))/COUNTIF($B$2:$J$50,$R22)</f>
        <v>53.597999999999999</v>
      </c>
    </row>
    <row r="23" spans="2:24">
      <c r="B23" s="1" t="s">
        <v>32</v>
      </c>
      <c r="C23" s="1">
        <v>45.026000000000003</v>
      </c>
      <c r="D23" s="1">
        <v>4.1219999999999999</v>
      </c>
      <c r="E23" s="1">
        <v>8.3360000000000003</v>
      </c>
      <c r="F23" s="1">
        <v>19.8</v>
      </c>
      <c r="G23" s="1">
        <v>1.083</v>
      </c>
      <c r="H23" s="1">
        <v>70.781999999999996</v>
      </c>
      <c r="J23" s="1" t="s">
        <v>29</v>
      </c>
      <c r="K23" s="1">
        <v>43.798000000000002</v>
      </c>
      <c r="L23" s="1">
        <v>4.1660000000000004</v>
      </c>
      <c r="M23" s="1">
        <v>11.742000000000001</v>
      </c>
      <c r="N23" s="1">
        <v>28.876999999999999</v>
      </c>
      <c r="O23" s="1">
        <v>3.27</v>
      </c>
      <c r="P23" s="1">
        <v>56.11</v>
      </c>
      <c r="R23" s="1" t="str">
        <f t="array" ref="R23">INDEX(AAAA[C],MATCH(0,COUNTIF(AAAA[C],"&gt;"&amp;AAAA[C])-SUM(COUNTIF(R$1:R22,AAAA[C])),0),)</f>
        <v>8s</v>
      </c>
      <c r="S23" s="1">
        <f>SUMPRODUCT((AAAA[C]=$R23)*(AAAA[[#Headers],[eq]:[x]]=S$1)*(AAAA[[eq]:[x]])+(ASAD5C[C]=$R23)*(ASAD5C[[#Headers],[eq]:[x]]=S$1)*(ASAD5C[[eq]:[x]]))/COUNTIF($B$2:$J$50,$R23)</f>
        <v>43.148499999999999</v>
      </c>
      <c r="T23" s="1">
        <f>SUMPRODUCT((AAAA[C]=$R23)*(AAAA[[#Headers],[eq]:[x]]=T$1)*(AAAA[[eq]:[x]])+(ASAD5C[C]=$R23)*(ASAD5C[[#Headers],[eq]:[x]]=T$1)*(ASAD5C[[eq]:[x]]))/COUNTIF($B$2:$J$50,$R23)</f>
        <v>4.0045000000000002</v>
      </c>
      <c r="U23" s="1">
        <f>SUMPRODUCT((AAAA[C]=$R23)*(AAAA[[#Headers],[eq]:[x]]=U$1)*(AAAA[[eq]:[x]])+(ASAD5C[C]=$R23)*(ASAD5C[[#Headers],[eq]:[x]]=U$1)*(ASAD5C[[eq]:[x]]))/COUNTIF($B$2:$J$50,$R23)</f>
        <v>5.4260000000000002</v>
      </c>
      <c r="V23" s="1">
        <f>SUMPRODUCT((AAAA[C]=$R23)*(AAAA[[#Headers],[eq]:[x]]=V$1)*(AAAA[[eq]:[x]])+(ASAD5C[C]=$R23)*(ASAD5C[[#Headers],[eq]:[x]]=V$1)*(ASAD5C[[eq]:[x]]))/COUNTIF($B$2:$J$50,$R23)</f>
        <v>11.557</v>
      </c>
      <c r="W23" s="1">
        <f>SUMPRODUCT((AAAA[C]=$R23)*(AAAA[[#Headers],[eq]:[x]]=W$1)*(AAAA[[eq]:[x]])+(ASAD5C[C]=$R23)*(ASAD5C[[#Headers],[eq]:[x]]=W$1)*(ASAD5C[[eq]:[x]]))/COUNTIF($B$2:$J$50,$R23)</f>
        <v>27.043500000000002</v>
      </c>
      <c r="X23" s="1">
        <f>SUMPRODUCT((AAAA[C]=$R23)*(AAAA[[#Headers],[eq]:[x]]=X$1)*(AAAA[[eq]:[x]])+(ASAD5C[C]=$R23)*(ASAD5C[[#Headers],[eq]:[x]]=X$1)*(ASAD5C[[eq]:[x]]))/COUNTIF($B$2:$J$50,$R23)</f>
        <v>55.972999999999999</v>
      </c>
    </row>
    <row r="24" spans="2:24">
      <c r="B24" s="1" t="s">
        <v>46</v>
      </c>
      <c r="C24" s="1">
        <v>45.026000000000003</v>
      </c>
      <c r="D24" s="1">
        <v>4.1219999999999999</v>
      </c>
      <c r="E24" s="1">
        <v>8.3360000000000003</v>
      </c>
      <c r="F24" s="1">
        <v>19.8</v>
      </c>
      <c r="G24" s="1">
        <v>1.083</v>
      </c>
      <c r="H24" s="1">
        <v>70.781999999999996</v>
      </c>
      <c r="J24" s="1" t="s">
        <v>50</v>
      </c>
      <c r="K24" s="1">
        <v>41.3</v>
      </c>
      <c r="L24" s="1">
        <v>3.887</v>
      </c>
      <c r="M24" s="1">
        <v>11.691000000000001</v>
      </c>
      <c r="N24" s="1">
        <v>18.411000000000001</v>
      </c>
      <c r="O24" s="1">
        <v>14.522</v>
      </c>
      <c r="P24" s="1">
        <v>55.375999999999998</v>
      </c>
      <c r="R24" s="1" t="str">
        <f t="array" ref="R24">INDEX(AAAA[C],MATCH(0,COUNTIF(AAAA[C],"&gt;"&amp;AAAA[C])-SUM(COUNTIF(R$1:R23,AAAA[C])),0),)</f>
        <v>8h</v>
      </c>
      <c r="S24" s="1">
        <f>SUMPRODUCT((AAAA[C]=$R24)*(AAAA[[#Headers],[eq]:[x]]=S$1)*(AAAA[[eq]:[x]])+(ASAD5C[C]=$R24)*(ASAD5C[[#Headers],[eq]:[x]]=S$1)*(ASAD5C[[eq]:[x]]))/COUNTIF($B$2:$J$50,$R24)</f>
        <v>46.451000000000001</v>
      </c>
      <c r="T24" s="1">
        <f>SUMPRODUCT((AAAA[C]=$R24)*(AAAA[[#Headers],[eq]:[x]]=T$1)*(AAAA[[eq]:[x]])+(ASAD5C[C]=$R24)*(ASAD5C[[#Headers],[eq]:[x]]=T$1)*(ASAD5C[[eq]:[x]]))/COUNTIF($B$2:$J$50,$R24)</f>
        <v>4.3864999999999998</v>
      </c>
      <c r="U24" s="1">
        <f>SUMPRODUCT((AAAA[C]=$R24)*(AAAA[[#Headers],[eq]:[x]]=U$1)*(AAAA[[eq]:[x]])+(ASAD5C[C]=$R24)*(ASAD5C[[#Headers],[eq]:[x]]=U$1)*(ASAD5C[[eq]:[x]]))/COUNTIF($B$2:$J$50,$R24)</f>
        <v>4.9589999999999996</v>
      </c>
      <c r="V24" s="1">
        <f>SUMPRODUCT((AAAA[C]=$R24)*(AAAA[[#Headers],[eq]:[x]]=V$1)*(AAAA[[eq]:[x]])+(ASAD5C[C]=$R24)*(ASAD5C[[#Headers],[eq]:[x]]=V$1)*(ASAD5C[[eq]:[x]]))/COUNTIF($B$2:$J$50,$R24)</f>
        <v>36.128500000000003</v>
      </c>
      <c r="W24" s="1">
        <f>SUMPRODUCT((AAAA[C]=$R24)*(AAAA[[#Headers],[eq]:[x]]=W$1)*(AAAA[[eq]:[x]])+(ASAD5C[C]=$R24)*(ASAD5C[[#Headers],[eq]:[x]]=W$1)*(ASAD5C[[eq]:[x]]))/COUNTIF($B$2:$J$50,$R24)</f>
        <v>5.8685</v>
      </c>
      <c r="X24" s="1">
        <f>SUMPRODUCT((AAAA[C]=$R24)*(AAAA[[#Headers],[eq]:[x]]=X$1)*(AAAA[[eq]:[x]])+(ASAD5C[C]=$R24)*(ASAD5C[[#Headers],[eq]:[x]]=X$1)*(ASAD5C[[eq]:[x]]))/COUNTIF($B$2:$J$50,$R24)</f>
        <v>53.043999999999997</v>
      </c>
    </row>
    <row r="25" spans="2:24">
      <c r="B25" s="1" t="s">
        <v>20</v>
      </c>
      <c r="C25" s="1">
        <v>38.159999999999997</v>
      </c>
      <c r="D25" s="1">
        <v>3.5840000000000001</v>
      </c>
      <c r="E25" s="1">
        <v>8.06</v>
      </c>
      <c r="F25" s="1">
        <v>8.4749999999999996</v>
      </c>
      <c r="G25" s="1">
        <v>15.586</v>
      </c>
      <c r="H25" s="1">
        <v>67.879000000000005</v>
      </c>
      <c r="J25" s="1" t="s">
        <v>51</v>
      </c>
      <c r="K25" s="1">
        <v>45.241999999999997</v>
      </c>
      <c r="L25" s="1">
        <v>4.2160000000000002</v>
      </c>
      <c r="M25" s="1">
        <v>11.113</v>
      </c>
      <c r="N25" s="1">
        <v>9.782</v>
      </c>
      <c r="O25" s="1">
        <v>26.786999999999999</v>
      </c>
      <c r="P25" s="1">
        <v>52.317999999999998</v>
      </c>
      <c r="R25" s="1" t="str">
        <f t="array" ref="R25">INDEX(AAAA[C],MATCH(0,COUNTIF(AAAA[C],"&gt;"&amp;AAAA[C])-SUM(COUNTIF(R$1:R24,AAAA[C])),0),)</f>
        <v>8d</v>
      </c>
      <c r="S25" s="1">
        <f>SUMPRODUCT((AAAA[C]=$R25)*(AAAA[[#Headers],[eq]:[x]]=S$1)*(AAAA[[eq]:[x]])+(ASAD5C[C]=$R25)*(ASAD5C[[#Headers],[eq]:[x]]=S$1)*(ASAD5C[[eq]:[x]]))/COUNTIF($B$2:$J$50,$R25)</f>
        <v>46.045500000000004</v>
      </c>
      <c r="T25" s="1">
        <f>SUMPRODUCT((AAAA[C]=$R25)*(AAAA[[#Headers],[eq]:[x]]=T$1)*(AAAA[[eq]:[x]])+(ASAD5C[C]=$R25)*(ASAD5C[[#Headers],[eq]:[x]]=T$1)*(ASAD5C[[eq]:[x]]))/COUNTIF($B$2:$J$50,$R25)</f>
        <v>4.3420000000000005</v>
      </c>
      <c r="U25" s="1">
        <f>SUMPRODUCT((AAAA[C]=$R25)*(AAAA[[#Headers],[eq]:[x]]=U$1)*(AAAA[[eq]:[x]])+(ASAD5C[C]=$R25)*(ASAD5C[[#Headers],[eq]:[x]]=U$1)*(ASAD5C[[eq]:[x]]))/COUNTIF($B$2:$J$50,$R25)</f>
        <v>4.8999999999999995</v>
      </c>
      <c r="V25" s="1">
        <f>SUMPRODUCT((AAAA[C]=$R25)*(AAAA[[#Headers],[eq]:[x]]=V$1)*(AAAA[[eq]:[x]])+(ASAD5C[C]=$R25)*(ASAD5C[[#Headers],[eq]:[x]]=V$1)*(ASAD5C[[eq]:[x]]))/COUNTIF($B$2:$J$50,$R25)</f>
        <v>37.051500000000004</v>
      </c>
      <c r="W25" s="1">
        <f>SUMPRODUCT((AAAA[C]=$R25)*(AAAA[[#Headers],[eq]:[x]]=W$1)*(AAAA[[eq]:[x]])+(ASAD5C[C]=$R25)*(ASAD5C[[#Headers],[eq]:[x]]=W$1)*(ASAD5C[[eq]:[x]]))/COUNTIF($B$2:$J$50,$R25)</f>
        <v>4.1230000000000002</v>
      </c>
      <c r="X25" s="1">
        <f>SUMPRODUCT((AAAA[C]=$R25)*(AAAA[[#Headers],[eq]:[x]]=X$1)*(AAAA[[eq]:[x]])+(ASAD5C[C]=$R25)*(ASAD5C[[#Headers],[eq]:[x]]=X$1)*(ASAD5C[[eq]:[x]]))/COUNTIF($B$2:$J$50,$R25)</f>
        <v>53.9255</v>
      </c>
    </row>
    <row r="26" spans="2:24">
      <c r="B26" s="1" t="s">
        <v>47</v>
      </c>
      <c r="C26" s="1">
        <v>44.496000000000002</v>
      </c>
      <c r="D26" s="1">
        <v>4.0780000000000003</v>
      </c>
      <c r="E26" s="1">
        <v>7.5629999999999997</v>
      </c>
      <c r="F26" s="1">
        <v>17.058</v>
      </c>
      <c r="G26" s="1">
        <v>9.5459999999999994</v>
      </c>
      <c r="H26" s="1">
        <v>65.831999999999994</v>
      </c>
      <c r="J26" s="1" t="s">
        <v>32</v>
      </c>
      <c r="K26" s="1">
        <v>48.600999999999999</v>
      </c>
      <c r="L26" s="1">
        <v>4.766</v>
      </c>
      <c r="M26" s="1">
        <v>9.1679999999999993</v>
      </c>
      <c r="N26" s="1">
        <v>45.143999999999998</v>
      </c>
      <c r="O26" s="1">
        <v>8.3390000000000004</v>
      </c>
      <c r="P26" s="1">
        <v>37.348999999999997</v>
      </c>
      <c r="R26" s="1" t="str">
        <f t="array" ref="R26">INDEX(AAAA[C],MATCH(0,COUNTIF(AAAA[C],"&gt;"&amp;AAAA[C])-SUM(COUNTIF(R$1:R25,AAAA[C])),0),)</f>
        <v>8c</v>
      </c>
      <c r="S26" s="1">
        <f>SUMPRODUCT((AAAA[C]=$R26)*(AAAA[[#Headers],[eq]:[x]]=S$1)*(AAAA[[eq]:[x]])+(ASAD5C[C]=$R26)*(ASAD5C[[#Headers],[eq]:[x]]=S$1)*(ASAD5C[[eq]:[x]]))/COUNTIF($B$2:$J$50,$R26)</f>
        <v>46.494500000000002</v>
      </c>
      <c r="T26" s="1">
        <f>SUMPRODUCT((AAAA[C]=$R26)*(AAAA[[#Headers],[eq]:[x]]=T$1)*(AAAA[[eq]:[x]])+(ASAD5C[C]=$R26)*(ASAD5C[[#Headers],[eq]:[x]]=T$1)*(ASAD5C[[eq]:[x]]))/COUNTIF($B$2:$J$50,$R26)</f>
        <v>4.3985000000000003</v>
      </c>
      <c r="U26" s="1">
        <f>SUMPRODUCT((AAAA[C]=$R26)*(AAAA[[#Headers],[eq]:[x]]=U$1)*(AAAA[[eq]:[x]])+(ASAD5C[C]=$R26)*(ASAD5C[[#Headers],[eq]:[x]]=U$1)*(ASAD5C[[eq]:[x]]))/COUNTIF($B$2:$J$50,$R26)</f>
        <v>4.4295</v>
      </c>
      <c r="V26" s="1">
        <f>SUMPRODUCT((AAAA[C]=$R26)*(AAAA[[#Headers],[eq]:[x]]=V$1)*(AAAA[[eq]:[x]])+(ASAD5C[C]=$R26)*(ASAD5C[[#Headers],[eq]:[x]]=V$1)*(ASAD5C[[eq]:[x]]))/COUNTIF($B$2:$J$50,$R26)</f>
        <v>38.414500000000004</v>
      </c>
      <c r="W26" s="1">
        <f>SUMPRODUCT((AAAA[C]=$R26)*(AAAA[[#Headers],[eq]:[x]]=W$1)*(AAAA[[eq]:[x]])+(ASAD5C[C]=$R26)*(ASAD5C[[#Headers],[eq]:[x]]=W$1)*(ASAD5C[[eq]:[x]]))/COUNTIF($B$2:$J$50,$R26)</f>
        <v>4.7984999999999998</v>
      </c>
      <c r="X26" s="1">
        <f>SUMPRODUCT((AAAA[C]=$R26)*(AAAA[[#Headers],[eq]:[x]]=X$1)*(AAAA[[eq]:[x]])+(ASAD5C[C]=$R26)*(ASAD5C[[#Headers],[eq]:[x]]=X$1)*(ASAD5C[[eq]:[x]]))/COUNTIF($B$2:$J$50,$R26)</f>
        <v>52.356499999999997</v>
      </c>
    </row>
    <row r="27" spans="2:24">
      <c r="B27" s="1" t="s">
        <v>17</v>
      </c>
      <c r="C27" s="1">
        <v>38.204000000000001</v>
      </c>
      <c r="D27" s="1">
        <v>3.5590000000000002</v>
      </c>
      <c r="E27" s="1">
        <v>7.4580000000000002</v>
      </c>
      <c r="F27" s="1">
        <v>10.138</v>
      </c>
      <c r="G27" s="1">
        <v>14.723000000000001</v>
      </c>
      <c r="H27" s="1">
        <v>67.680999999999997</v>
      </c>
      <c r="J27" s="1" t="s">
        <v>13</v>
      </c>
      <c r="K27" s="1">
        <v>46.164000000000001</v>
      </c>
      <c r="L27" s="1">
        <v>4.3220000000000001</v>
      </c>
      <c r="M27" s="1">
        <v>8.2420000000000009</v>
      </c>
      <c r="N27" s="1">
        <v>16.922000000000001</v>
      </c>
      <c r="O27" s="1">
        <v>25.82</v>
      </c>
      <c r="P27" s="1">
        <v>49.015999999999998</v>
      </c>
      <c r="R27" s="1" t="str">
        <f t="array" ref="R27">INDEX(AAAA[C],MATCH(0,COUNTIF(AAAA[C],"&gt;"&amp;AAAA[C])-SUM(COUNTIF(R$1:R26,AAAA[C])),0),)</f>
        <v>7s</v>
      </c>
      <c r="S27" s="1">
        <f>SUMPRODUCT((AAAA[C]=$R27)*(AAAA[[#Headers],[eq]:[x]]=S$1)*(AAAA[[eq]:[x]])+(ASAD5C[C]=$R27)*(ASAD5C[[#Headers],[eq]:[x]]=S$1)*(ASAD5C[[eq]:[x]]))/COUNTIF($B$2:$J$50,$R27)</f>
        <v>41.32</v>
      </c>
      <c r="T27" s="1">
        <f>SUMPRODUCT((AAAA[C]=$R27)*(AAAA[[#Headers],[eq]:[x]]=T$1)*(AAAA[[eq]:[x]])+(ASAD5C[C]=$R27)*(ASAD5C[[#Headers],[eq]:[x]]=T$1)*(ASAD5C[[eq]:[x]]))/COUNTIF($B$2:$J$50,$R27)</f>
        <v>3.8530000000000002</v>
      </c>
      <c r="U27" s="1">
        <f>SUMPRODUCT((AAAA[C]=$R27)*(AAAA[[#Headers],[eq]:[x]]=U$1)*(AAAA[[eq]:[x]])+(ASAD5C[C]=$R27)*(ASAD5C[[#Headers],[eq]:[x]]=U$1)*(ASAD5C[[eq]:[x]]))/COUNTIF($B$2:$J$50,$R27)</f>
        <v>5.8254999999999999</v>
      </c>
      <c r="V27" s="1">
        <f>SUMPRODUCT((AAAA[C]=$R27)*(AAAA[[#Headers],[eq]:[x]]=V$1)*(AAAA[[eq]:[x]])+(ASAD5C[C]=$R27)*(ASAD5C[[#Headers],[eq]:[x]]=V$1)*(ASAD5C[[eq]:[x]]))/COUNTIF($B$2:$J$50,$R27)</f>
        <v>14.1465</v>
      </c>
      <c r="W27" s="1">
        <f>SUMPRODUCT((AAAA[C]=$R27)*(AAAA[[#Headers],[eq]:[x]]=W$1)*(AAAA[[eq]:[x]])+(ASAD5C[C]=$R27)*(ASAD5C[[#Headers],[eq]:[x]]=W$1)*(ASAD5C[[eq]:[x]]))/COUNTIF($B$2:$J$50,$R27)</f>
        <v>21.836500000000001</v>
      </c>
      <c r="X27" s="1">
        <f>SUMPRODUCT((AAAA[C]=$R27)*(AAAA[[#Headers],[eq]:[x]]=X$1)*(AAAA[[eq]:[x]])+(ASAD5C[C]=$R27)*(ASAD5C[[#Headers],[eq]:[x]]=X$1)*(ASAD5C[[eq]:[x]]))/COUNTIF($B$2:$J$50,$R27)</f>
        <v>58.191499999999998</v>
      </c>
    </row>
    <row r="28" spans="2:24">
      <c r="B28" s="1" t="s">
        <v>33</v>
      </c>
      <c r="C28" s="1">
        <v>38.284999999999997</v>
      </c>
      <c r="D28" s="1">
        <v>3.5630000000000002</v>
      </c>
      <c r="E28" s="1">
        <v>7.3630000000000004</v>
      </c>
      <c r="F28" s="1">
        <v>9.6539999999999999</v>
      </c>
      <c r="G28" s="1">
        <v>16.116</v>
      </c>
      <c r="H28" s="1">
        <v>66.866</v>
      </c>
      <c r="J28" s="1" t="s">
        <v>39</v>
      </c>
      <c r="K28" s="1">
        <v>41.863</v>
      </c>
      <c r="L28" s="1">
        <v>3.875</v>
      </c>
      <c r="M28" s="1">
        <v>8.2100000000000009</v>
      </c>
      <c r="N28" s="1">
        <v>18.445</v>
      </c>
      <c r="O28" s="1">
        <v>14.683</v>
      </c>
      <c r="P28" s="1">
        <v>58.661000000000001</v>
      </c>
      <c r="R28" s="1" t="str">
        <f t="array" ref="R28">INDEX(AAAA[C],MATCH(0,COUNTIF(AAAA[C],"&gt;"&amp;AAAA[C])-SUM(COUNTIF(R$1:R27,AAAA[C])),0),)</f>
        <v>7h</v>
      </c>
      <c r="S28" s="1">
        <f>SUMPRODUCT((AAAA[C]=$R28)*(AAAA[[#Headers],[eq]:[x]]=S$1)*(AAAA[[eq]:[x]])+(ASAD5C[C]=$R28)*(ASAD5C[[#Headers],[eq]:[x]]=S$1)*(ASAD5C[[eq]:[x]]))/COUNTIF($B$2:$J$50,$R28)</f>
        <v>43.701499999999996</v>
      </c>
      <c r="T28" s="1">
        <f>SUMPRODUCT((AAAA[C]=$R28)*(AAAA[[#Headers],[eq]:[x]]=T$1)*(AAAA[[eq]:[x]])+(ASAD5C[C]=$R28)*(ASAD5C[[#Headers],[eq]:[x]]=T$1)*(ASAD5C[[eq]:[x]]))/COUNTIF($B$2:$J$50,$R28)</f>
        <v>4.0659999999999998</v>
      </c>
      <c r="U28" s="1">
        <f>SUMPRODUCT((AAAA[C]=$R28)*(AAAA[[#Headers],[eq]:[x]]=U$1)*(AAAA[[eq]:[x]])+(ASAD5C[C]=$R28)*(ASAD5C[[#Headers],[eq]:[x]]=U$1)*(ASAD5C[[eq]:[x]]))/COUNTIF($B$2:$J$50,$R28)</f>
        <v>4.8155000000000001</v>
      </c>
      <c r="V28" s="1">
        <f>SUMPRODUCT((AAAA[C]=$R28)*(AAAA[[#Headers],[eq]:[x]]=V$1)*(AAAA[[eq]:[x]])+(ASAD5C[C]=$R28)*(ASAD5C[[#Headers],[eq]:[x]]=V$1)*(ASAD5C[[eq]:[x]]))/COUNTIF($B$2:$J$50,$R28)</f>
        <v>31.721</v>
      </c>
      <c r="W28" s="1">
        <f>SUMPRODUCT((AAAA[C]=$R28)*(AAAA[[#Headers],[eq]:[x]]=W$1)*(AAAA[[eq]:[x]])+(ASAD5C[C]=$R28)*(ASAD5C[[#Headers],[eq]:[x]]=W$1)*(ASAD5C[[eq]:[x]]))/COUNTIF($B$2:$J$50,$R28)</f>
        <v>2.9049999999999998</v>
      </c>
      <c r="X28" s="1">
        <f>SUMPRODUCT((AAAA[C]=$R28)*(AAAA[[#Headers],[eq]:[x]]=X$1)*(AAAA[[eq]:[x]])+(ASAD5C[C]=$R28)*(ASAD5C[[#Headers],[eq]:[x]]=X$1)*(ASAD5C[[eq]:[x]]))/COUNTIF($B$2:$J$50,$R28)</f>
        <v>60.558499999999995</v>
      </c>
    </row>
    <row r="29" spans="2:24">
      <c r="B29" s="1" t="s">
        <v>31</v>
      </c>
      <c r="C29" s="1">
        <v>45.945999999999998</v>
      </c>
      <c r="D29" s="1">
        <v>4.2370000000000001</v>
      </c>
      <c r="E29" s="1">
        <v>7.1459999999999999</v>
      </c>
      <c r="F29" s="1">
        <v>22.061</v>
      </c>
      <c r="G29" s="1">
        <v>3.7850000000000001</v>
      </c>
      <c r="H29" s="1">
        <v>67.007999999999996</v>
      </c>
      <c r="J29" s="1" t="s">
        <v>9</v>
      </c>
      <c r="K29" s="1">
        <v>47.786999999999999</v>
      </c>
      <c r="L29" s="1">
        <v>4.6929999999999996</v>
      </c>
      <c r="M29" s="1">
        <v>7.6509999999999998</v>
      </c>
      <c r="N29" s="1">
        <v>43.063000000000002</v>
      </c>
      <c r="O29" s="1">
        <v>10.941000000000001</v>
      </c>
      <c r="P29" s="1">
        <v>38.345999999999997</v>
      </c>
      <c r="R29" s="1" t="str">
        <f t="array" ref="R29">INDEX(AAAA[C],MATCH(0,COUNTIF(AAAA[C],"&gt;"&amp;AAAA[C])-SUM(COUNTIF(R$1:R28,AAAA[C])),0),)</f>
        <v>7d</v>
      </c>
      <c r="S29" s="1">
        <f>SUMPRODUCT((AAAA[C]=$R29)*(AAAA[[#Headers],[eq]:[x]]=S$1)*(AAAA[[eq]:[x]])+(ASAD5C[C]=$R29)*(ASAD5C[[#Headers],[eq]:[x]]=S$1)*(ASAD5C[[eq]:[x]]))/COUNTIF($B$2:$J$50,$R29)</f>
        <v>43.36</v>
      </c>
      <c r="T29" s="1">
        <f>SUMPRODUCT((AAAA[C]=$R29)*(AAAA[[#Headers],[eq]:[x]]=T$1)*(AAAA[[eq]:[x]])+(ASAD5C[C]=$R29)*(ASAD5C[[#Headers],[eq]:[x]]=T$1)*(ASAD5C[[eq]:[x]]))/COUNTIF($B$2:$J$50,$R29)</f>
        <v>4.0449999999999999</v>
      </c>
      <c r="U29" s="1">
        <f>SUMPRODUCT((AAAA[C]=$R29)*(AAAA[[#Headers],[eq]:[x]]=U$1)*(AAAA[[eq]:[x]])+(ASAD5C[C]=$R29)*(ASAD5C[[#Headers],[eq]:[x]]=U$1)*(ASAD5C[[eq]:[x]]))/COUNTIF($B$2:$J$50,$R29)</f>
        <v>9.7014999999999993</v>
      </c>
      <c r="V29" s="1">
        <f>SUMPRODUCT((AAAA[C]=$R29)*(AAAA[[#Headers],[eq]:[x]]=V$1)*(AAAA[[eq]:[x]])+(ASAD5C[C]=$R29)*(ASAD5C[[#Headers],[eq]:[x]]=V$1)*(ASAD5C[[eq]:[x]]))/COUNTIF($B$2:$J$50,$R29)</f>
        <v>26.653000000000002</v>
      </c>
      <c r="W29" s="1">
        <f>SUMPRODUCT((AAAA[C]=$R29)*(AAAA[[#Headers],[eq]:[x]]=W$1)*(AAAA[[eq]:[x]])+(ASAD5C[C]=$R29)*(ASAD5C[[#Headers],[eq]:[x]]=W$1)*(ASAD5C[[eq]:[x]]))/COUNTIF($B$2:$J$50,$R29)</f>
        <v>2.8805000000000001</v>
      </c>
      <c r="X29" s="1">
        <f>SUMPRODUCT((AAAA[C]=$R29)*(AAAA[[#Headers],[eq]:[x]]=X$1)*(AAAA[[eq]:[x]])+(ASAD5C[C]=$R29)*(ASAD5C[[#Headers],[eq]:[x]]=X$1)*(ASAD5C[[eq]:[x]]))/COUNTIF($B$2:$J$50,$R29)</f>
        <v>60.765000000000001</v>
      </c>
    </row>
    <row r="30" spans="2:24">
      <c r="B30" s="1" t="s">
        <v>4</v>
      </c>
      <c r="C30" s="1">
        <v>42.000999999999998</v>
      </c>
      <c r="D30" s="1">
        <v>3.8530000000000002</v>
      </c>
      <c r="E30" s="1">
        <v>6.7690000000000001</v>
      </c>
      <c r="F30" s="1">
        <v>18.562000000000001</v>
      </c>
      <c r="G30" s="1">
        <v>5.6059999999999999</v>
      </c>
      <c r="H30" s="1">
        <v>69.063999999999993</v>
      </c>
      <c r="J30" s="1" t="s">
        <v>5</v>
      </c>
      <c r="K30" s="1">
        <v>47.786999999999999</v>
      </c>
      <c r="L30" s="1">
        <v>4.6929999999999996</v>
      </c>
      <c r="M30" s="1">
        <v>7.6509999999999998</v>
      </c>
      <c r="N30" s="1">
        <v>43.063000000000002</v>
      </c>
      <c r="O30" s="1">
        <v>10.941000000000001</v>
      </c>
      <c r="P30" s="1">
        <v>38.345999999999997</v>
      </c>
      <c r="R30" s="1" t="str">
        <f t="array" ref="R30">INDEX(AAAA[C],MATCH(0,COUNTIF(AAAA[C],"&gt;"&amp;AAAA[C])-SUM(COUNTIF(R$1:R29,AAAA[C])),0),)</f>
        <v>7c</v>
      </c>
      <c r="S30" s="1">
        <f>SUMPRODUCT((AAAA[C]=$R30)*(AAAA[[#Headers],[eq]:[x]]=S$1)*(AAAA[[eq]:[x]])+(ASAD5C[C]=$R30)*(ASAD5C[[#Headers],[eq]:[x]]=S$1)*(ASAD5C[[eq]:[x]]))/COUNTIF($B$2:$J$50,$R30)</f>
        <v>43.826000000000001</v>
      </c>
      <c r="T30" s="1">
        <f>SUMPRODUCT((AAAA[C]=$R30)*(AAAA[[#Headers],[eq]:[x]]=T$1)*(AAAA[[eq]:[x]])+(ASAD5C[C]=$R30)*(ASAD5C[[#Headers],[eq]:[x]]=T$1)*(ASAD5C[[eq]:[x]]))/COUNTIF($B$2:$J$50,$R30)</f>
        <v>4.1044999999999998</v>
      </c>
      <c r="U30" s="1">
        <f>SUMPRODUCT((AAAA[C]=$R30)*(AAAA[[#Headers],[eq]:[x]]=U$1)*(AAAA[[eq]:[x]])+(ASAD5C[C]=$R30)*(ASAD5C[[#Headers],[eq]:[x]]=U$1)*(ASAD5C[[eq]:[x]]))/COUNTIF($B$2:$J$50,$R30)</f>
        <v>8.9755000000000003</v>
      </c>
      <c r="V30" s="1">
        <f>SUMPRODUCT((AAAA[C]=$R30)*(AAAA[[#Headers],[eq]:[x]]=V$1)*(AAAA[[eq]:[x]])+(ASAD5C[C]=$R30)*(ASAD5C[[#Headers],[eq]:[x]]=V$1)*(ASAD5C[[eq]:[x]]))/COUNTIF($B$2:$J$50,$R30)</f>
        <v>28.098000000000003</v>
      </c>
      <c r="W30" s="1">
        <f>SUMPRODUCT((AAAA[C]=$R30)*(AAAA[[#Headers],[eq]:[x]]=W$1)*(AAAA[[eq]:[x]])+(ASAD5C[C]=$R30)*(ASAD5C[[#Headers],[eq]:[x]]=W$1)*(ASAD5C[[eq]:[x]]))/COUNTIF($B$2:$J$50,$R30)</f>
        <v>3.851</v>
      </c>
      <c r="X30" s="1">
        <f>SUMPRODUCT((AAAA[C]=$R30)*(AAAA[[#Headers],[eq]:[x]]=X$1)*(AAAA[[eq]:[x]])+(ASAD5C[C]=$R30)*(ASAD5C[[#Headers],[eq]:[x]]=X$1)*(ASAD5C[[eq]:[x]]))/COUNTIF($B$2:$J$50,$R30)</f>
        <v>59.075499999999998</v>
      </c>
    </row>
    <row r="31" spans="2:24">
      <c r="B31" s="1" t="s">
        <v>29</v>
      </c>
      <c r="C31" s="1">
        <v>41.018000000000001</v>
      </c>
      <c r="D31" s="1">
        <v>3.7440000000000002</v>
      </c>
      <c r="E31" s="1">
        <v>6.7329999999999997</v>
      </c>
      <c r="F31" s="1">
        <v>15.782</v>
      </c>
      <c r="G31" s="1">
        <v>5.5250000000000004</v>
      </c>
      <c r="H31" s="1">
        <v>71.960999999999999</v>
      </c>
      <c r="J31" s="1" t="s">
        <v>21</v>
      </c>
      <c r="K31" s="1">
        <v>46.720999999999997</v>
      </c>
      <c r="L31" s="1">
        <v>4.4880000000000004</v>
      </c>
      <c r="M31" s="1">
        <v>7.2220000000000004</v>
      </c>
      <c r="N31" s="1">
        <v>45.774999999999999</v>
      </c>
      <c r="O31" s="1">
        <v>0.55200000000000005</v>
      </c>
      <c r="P31" s="1">
        <v>46.451000000000001</v>
      </c>
      <c r="R31" s="1" t="str">
        <f t="array" ref="R31">INDEX(AAAA[C],MATCH(0,COUNTIF(AAAA[C],"&gt;"&amp;AAAA[C])-SUM(COUNTIF(R$1:R30,AAAA[C])),0),)</f>
        <v>6s</v>
      </c>
      <c r="S31" s="1">
        <f>SUMPRODUCT((AAAA[C]=$R31)*(AAAA[[#Headers],[eq]:[x]]=S$1)*(AAAA[[eq]:[x]])+(ASAD5C[C]=$R31)*(ASAD5C[[#Headers],[eq]:[x]]=S$1)*(ASAD5C[[eq]:[x]]))/COUNTIF($B$2:$J$50,$R31)</f>
        <v>38.284999999999997</v>
      </c>
      <c r="T31" s="1">
        <f>SUMPRODUCT((AAAA[C]=$R31)*(AAAA[[#Headers],[eq]:[x]]=T$1)*(AAAA[[eq]:[x]])+(ASAD5C[C]=$R31)*(ASAD5C[[#Headers],[eq]:[x]]=T$1)*(ASAD5C[[eq]:[x]]))/COUNTIF($B$2:$J$50,$R31)</f>
        <v>3.5630000000000002</v>
      </c>
      <c r="U31" s="1">
        <f>SUMPRODUCT((AAAA[C]=$R31)*(AAAA[[#Headers],[eq]:[x]]=U$1)*(AAAA[[eq]:[x]])+(ASAD5C[C]=$R31)*(ASAD5C[[#Headers],[eq]:[x]]=U$1)*(ASAD5C[[eq]:[x]]))/COUNTIF($B$2:$J$50,$R31)</f>
        <v>7.3630000000000004</v>
      </c>
      <c r="V31" s="1">
        <f>SUMPRODUCT((AAAA[C]=$R31)*(AAAA[[#Headers],[eq]:[x]]=V$1)*(AAAA[[eq]:[x]])+(ASAD5C[C]=$R31)*(ASAD5C[[#Headers],[eq]:[x]]=V$1)*(ASAD5C[[eq]:[x]]))/COUNTIF($B$2:$J$50,$R31)</f>
        <v>9.6539999999999999</v>
      </c>
      <c r="W31" s="1">
        <f>SUMPRODUCT((AAAA[C]=$R31)*(AAAA[[#Headers],[eq]:[x]]=W$1)*(AAAA[[eq]:[x]])+(ASAD5C[C]=$R31)*(ASAD5C[[#Headers],[eq]:[x]]=W$1)*(ASAD5C[[eq]:[x]]))/COUNTIF($B$2:$J$50,$R31)</f>
        <v>16.116</v>
      </c>
      <c r="X31" s="1">
        <f>SUMPRODUCT((AAAA[C]=$R31)*(AAAA[[#Headers],[eq]:[x]]=X$1)*(AAAA[[eq]:[x]])+(ASAD5C[C]=$R31)*(ASAD5C[[#Headers],[eq]:[x]]=X$1)*(ASAD5C[[eq]:[x]]))/COUNTIF($B$2:$J$50,$R31)</f>
        <v>66.866</v>
      </c>
    </row>
    <row r="32" spans="2:24">
      <c r="B32" s="1" t="s">
        <v>48</v>
      </c>
      <c r="C32" s="1">
        <v>41.018000000000001</v>
      </c>
      <c r="D32" s="1">
        <v>3.7440000000000002</v>
      </c>
      <c r="E32" s="1">
        <v>6.7329999999999997</v>
      </c>
      <c r="F32" s="1">
        <v>15.782</v>
      </c>
      <c r="G32" s="1">
        <v>5.5250000000000004</v>
      </c>
      <c r="H32" s="1">
        <v>71.960999999999999</v>
      </c>
      <c r="J32" s="1" t="s">
        <v>41</v>
      </c>
      <c r="K32" s="1">
        <v>46.720999999999997</v>
      </c>
      <c r="L32" s="1">
        <v>4.4880000000000004</v>
      </c>
      <c r="M32" s="1">
        <v>7.2220000000000004</v>
      </c>
      <c r="N32" s="1">
        <v>45.774999999999999</v>
      </c>
      <c r="O32" s="1">
        <v>0.55200000000000005</v>
      </c>
      <c r="P32" s="1">
        <v>46.451000000000001</v>
      </c>
      <c r="R32" s="1" t="str">
        <f t="array" ref="R32">INDEX(AAAA[C],MATCH(0,COUNTIF(AAAA[C],"&gt;"&amp;AAAA[C])-SUM(COUNTIF(R$1:R31,AAAA[C])),0),)</f>
        <v>6h</v>
      </c>
      <c r="S32" s="1">
        <f>SUMPRODUCT((AAAA[C]=$R32)*(AAAA[[#Headers],[eq]:[x]]=S$1)*(AAAA[[eq]:[x]])+(ASAD5C[C]=$R32)*(ASAD5C[[#Headers],[eq]:[x]]=S$1)*(ASAD5C[[eq]:[x]]))/COUNTIF($B$2:$J$50,$R32)</f>
        <v>42.355499999999999</v>
      </c>
      <c r="T32" s="1">
        <f>SUMPRODUCT((AAAA[C]=$R32)*(AAAA[[#Headers],[eq]:[x]]=T$1)*(AAAA[[eq]:[x]])+(ASAD5C[C]=$R32)*(ASAD5C[[#Headers],[eq]:[x]]=T$1)*(ASAD5C[[eq]:[x]]))/COUNTIF($B$2:$J$50,$R32)</f>
        <v>3.7915000000000001</v>
      </c>
      <c r="U32" s="1">
        <f>SUMPRODUCT((AAAA[C]=$R32)*(AAAA[[#Headers],[eq]:[x]]=U$1)*(AAAA[[eq]:[x]])+(ASAD5C[C]=$R32)*(ASAD5C[[#Headers],[eq]:[x]]=U$1)*(ASAD5C[[eq]:[x]]))/COUNTIF($B$2:$J$50,$R32)</f>
        <v>3.0680000000000001</v>
      </c>
      <c r="V32" s="1">
        <f>SUMPRODUCT((AAAA[C]=$R32)*(AAAA[[#Headers],[eq]:[x]]=V$1)*(AAAA[[eq]:[x]])+(ASAD5C[C]=$R32)*(ASAD5C[[#Headers],[eq]:[x]]=V$1)*(ASAD5C[[eq]:[x]]))/COUNTIF($B$2:$J$50,$R32)</f>
        <v>24.089500000000001</v>
      </c>
      <c r="W32" s="1">
        <f>SUMPRODUCT((AAAA[C]=$R32)*(AAAA[[#Headers],[eq]:[x]]=W$1)*(AAAA[[eq]:[x]])+(ASAD5C[C]=$R32)*(ASAD5C[[#Headers],[eq]:[x]]=W$1)*(ASAD5C[[eq]:[x]]))/COUNTIF($B$2:$J$50,$R32)</f>
        <v>4.5135000000000005</v>
      </c>
      <c r="X32" s="1">
        <f>SUMPRODUCT((AAAA[C]=$R32)*(AAAA[[#Headers],[eq]:[x]]=X$1)*(AAAA[[eq]:[x]])+(ASAD5C[C]=$R32)*(ASAD5C[[#Headers],[eq]:[x]]=X$1)*(ASAD5C[[eq]:[x]]))/COUNTIF($B$2:$J$50,$R32)</f>
        <v>68.329499999999996</v>
      </c>
    </row>
    <row r="33" spans="2:24">
      <c r="B33" s="1" t="s">
        <v>45</v>
      </c>
      <c r="C33" s="1">
        <v>41.436999999999998</v>
      </c>
      <c r="D33" s="1">
        <v>3.8130000000000002</v>
      </c>
      <c r="E33" s="1">
        <v>6.673</v>
      </c>
      <c r="F33" s="1">
        <v>18.510000000000002</v>
      </c>
      <c r="G33" s="1">
        <v>6.3289999999999997</v>
      </c>
      <c r="H33" s="1">
        <v>68.488</v>
      </c>
      <c r="J33" s="1" t="s">
        <v>23</v>
      </c>
      <c r="K33" s="1">
        <v>42.244</v>
      </c>
      <c r="L33" s="1">
        <v>3.875</v>
      </c>
      <c r="M33" s="1">
        <v>6.7949999999999999</v>
      </c>
      <c r="N33" s="1">
        <v>20.411999999999999</v>
      </c>
      <c r="O33" s="1">
        <v>12.695</v>
      </c>
      <c r="P33" s="1">
        <v>60.097999999999999</v>
      </c>
      <c r="R33" s="1" t="str">
        <f t="array" ref="R33">INDEX(AAAA[C],MATCH(0,COUNTIF(AAAA[C],"&gt;"&amp;AAAA[C])-SUM(COUNTIF(R$1:R32,AAAA[C])),0),)</f>
        <v>6d</v>
      </c>
      <c r="S33" s="1">
        <f>SUMPRODUCT((AAAA[C]=$R33)*(AAAA[[#Headers],[eq]:[x]]=S$1)*(AAAA[[eq]:[x]])+(ASAD5C[C]=$R33)*(ASAD5C[[#Headers],[eq]:[x]]=S$1)*(ASAD5C[[eq]:[x]]))/COUNTIF($B$2:$J$50,$R33)</f>
        <v>41.95</v>
      </c>
      <c r="T33" s="1">
        <f>SUMPRODUCT((AAAA[C]=$R33)*(AAAA[[#Headers],[eq]:[x]]=T$1)*(AAAA[[eq]:[x]])+(ASAD5C[C]=$R33)*(ASAD5C[[#Headers],[eq]:[x]]=T$1)*(ASAD5C[[eq]:[x]]))/COUNTIF($B$2:$J$50,$R33)</f>
        <v>3.7504999999999997</v>
      </c>
      <c r="U33" s="1">
        <f>SUMPRODUCT((AAAA[C]=$R33)*(AAAA[[#Headers],[eq]:[x]]=U$1)*(AAAA[[eq]:[x]])+(ASAD5C[C]=$R33)*(ASAD5C[[#Headers],[eq]:[x]]=U$1)*(ASAD5C[[eq]:[x]]))/COUNTIF($B$2:$J$50,$R33)</f>
        <v>3.0674999999999999</v>
      </c>
      <c r="V33" s="1">
        <f>SUMPRODUCT((AAAA[C]=$R33)*(AAAA[[#Headers],[eq]:[x]]=V$1)*(AAAA[[eq]:[x]])+(ASAD5C[C]=$R33)*(ASAD5C[[#Headers],[eq]:[x]]=V$1)*(ASAD5C[[eq]:[x]]))/COUNTIF($B$2:$J$50,$R33)</f>
        <v>24.435000000000002</v>
      </c>
      <c r="W33" s="1">
        <f>SUMPRODUCT((AAAA[C]=$R33)*(AAAA[[#Headers],[eq]:[x]]=W$1)*(AAAA[[eq]:[x]])+(ASAD5C[C]=$R33)*(ASAD5C[[#Headers],[eq]:[x]]=W$1)*(ASAD5C[[eq]:[x]]))/COUNTIF($B$2:$J$50,$R33)</f>
        <v>3.681</v>
      </c>
      <c r="X33" s="1">
        <f>SUMPRODUCT((AAAA[C]=$R33)*(AAAA[[#Headers],[eq]:[x]]=X$1)*(AAAA[[eq]:[x]])+(ASAD5C[C]=$R33)*(ASAD5C[[#Headers],[eq]:[x]]=X$1)*(ASAD5C[[eq]:[x]]))/COUNTIF($B$2:$J$50,$R33)</f>
        <v>68.816499999999991</v>
      </c>
    </row>
    <row r="34" spans="2:24">
      <c r="B34" s="1" t="s">
        <v>30</v>
      </c>
      <c r="C34" s="1">
        <v>41.008000000000003</v>
      </c>
      <c r="D34" s="1">
        <v>3.798</v>
      </c>
      <c r="E34" s="1">
        <v>6.6260000000000003</v>
      </c>
      <c r="F34" s="1">
        <v>21.655000000000001</v>
      </c>
      <c r="G34" s="1">
        <v>4.37</v>
      </c>
      <c r="H34" s="1">
        <v>67.349000000000004</v>
      </c>
      <c r="J34" s="1" t="s">
        <v>44</v>
      </c>
      <c r="K34" s="1">
        <v>47.603999999999999</v>
      </c>
      <c r="L34" s="1">
        <v>4.6079999999999997</v>
      </c>
      <c r="M34" s="1">
        <v>6.4420000000000002</v>
      </c>
      <c r="N34" s="1">
        <v>49.363999999999997</v>
      </c>
      <c r="O34" s="1">
        <v>0.872</v>
      </c>
      <c r="P34" s="1">
        <v>43.322000000000003</v>
      </c>
      <c r="R34" s="1" t="str">
        <f t="array" ref="R34">INDEX(AAAA[C],MATCH(0,COUNTIF(AAAA[C],"&gt;"&amp;AAAA[C])-SUM(COUNTIF(R$1:R33,AAAA[C])),0),)</f>
        <v>6c</v>
      </c>
      <c r="S34" s="1">
        <f>SUMPRODUCT((AAAA[C]=$R34)*(AAAA[[#Headers],[eq]:[x]]=S$1)*(AAAA[[eq]:[x]])+(ASAD5C[C]=$R34)*(ASAD5C[[#Headers],[eq]:[x]]=S$1)*(ASAD5C[[eq]:[x]]))/COUNTIF($B$2:$J$50,$R34)</f>
        <v>42.387999999999998</v>
      </c>
      <c r="T34" s="1">
        <f>SUMPRODUCT((AAAA[C]=$R34)*(AAAA[[#Headers],[eq]:[x]]=T$1)*(AAAA[[eq]:[x]])+(ASAD5C[C]=$R34)*(ASAD5C[[#Headers],[eq]:[x]]=T$1)*(ASAD5C[[eq]:[x]]))/COUNTIF($B$2:$J$50,$R34)</f>
        <v>3.8064999999999998</v>
      </c>
      <c r="U34" s="1">
        <f>SUMPRODUCT((AAAA[C]=$R34)*(AAAA[[#Headers],[eq]:[x]]=U$1)*(AAAA[[eq]:[x]])+(ASAD5C[C]=$R34)*(ASAD5C[[#Headers],[eq]:[x]]=U$1)*(ASAD5C[[eq]:[x]]))/COUNTIF($B$2:$J$50,$R34)</f>
        <v>2.496</v>
      </c>
      <c r="V34" s="1">
        <f>SUMPRODUCT((AAAA[C]=$R34)*(AAAA[[#Headers],[eq]:[x]]=V$1)*(AAAA[[eq]:[x]])+(ASAD5C[C]=$R34)*(ASAD5C[[#Headers],[eq]:[x]]=V$1)*(ASAD5C[[eq]:[x]]))/COUNTIF($B$2:$J$50,$R34)</f>
        <v>25.746500000000001</v>
      </c>
      <c r="W34" s="1">
        <f>SUMPRODUCT((AAAA[C]=$R34)*(AAAA[[#Headers],[eq]:[x]]=W$1)*(AAAA[[eq]:[x]])+(ASAD5C[C]=$R34)*(ASAD5C[[#Headers],[eq]:[x]]=W$1)*(ASAD5C[[eq]:[x]]))/COUNTIF($B$2:$J$50,$R34)</f>
        <v>4.5625</v>
      </c>
      <c r="X34" s="1">
        <f>SUMPRODUCT((AAAA[C]=$R34)*(AAAA[[#Headers],[eq]:[x]]=X$1)*(AAAA[[eq]:[x]])+(ASAD5C[C]=$R34)*(ASAD5C[[#Headers],[eq]:[x]]=X$1)*(ASAD5C[[eq]:[x]]))/COUNTIF($B$2:$J$50,$R34)</f>
        <v>67.194999999999993</v>
      </c>
    </row>
    <row r="35" spans="2:24">
      <c r="B35" s="1" t="s">
        <v>40</v>
      </c>
      <c r="C35" s="1">
        <v>40.296999999999997</v>
      </c>
      <c r="D35" s="1">
        <v>3.6829999999999998</v>
      </c>
      <c r="E35" s="1">
        <v>6.5620000000000003</v>
      </c>
      <c r="F35" s="1">
        <v>15.702</v>
      </c>
      <c r="G35" s="1">
        <v>5.15</v>
      </c>
      <c r="H35" s="1">
        <v>72.585999999999999</v>
      </c>
      <c r="J35" s="1" t="s">
        <v>25</v>
      </c>
      <c r="K35" s="1">
        <v>47.603999999999999</v>
      </c>
      <c r="L35" s="1">
        <v>4.6079999999999997</v>
      </c>
      <c r="M35" s="1">
        <v>6.4420000000000002</v>
      </c>
      <c r="N35" s="1">
        <v>49.363999999999997</v>
      </c>
      <c r="O35" s="1">
        <v>0.872</v>
      </c>
      <c r="P35" s="1">
        <v>43.322000000000003</v>
      </c>
      <c r="R35" s="1" t="str">
        <f t="array" ref="R35">INDEX(AAAA[C],MATCH(0,COUNTIF(AAAA[C],"&gt;"&amp;AAAA[C])-SUM(COUNTIF(R$1:R34,AAAA[C])),0),)</f>
        <v>5s</v>
      </c>
      <c r="S35" s="1">
        <f>SUMPRODUCT((AAAA[C]=$R35)*(AAAA[[#Headers],[eq]:[x]]=S$1)*(AAAA[[eq]:[x]])+(ASAD5C[C]=$R35)*(ASAD5C[[#Headers],[eq]:[x]]=S$1)*(ASAD5C[[eq]:[x]]))/COUNTIF($B$2:$J$50,$R35)</f>
        <v>40.198</v>
      </c>
      <c r="T35" s="1">
        <f>SUMPRODUCT((AAAA[C]=$R35)*(AAAA[[#Headers],[eq]:[x]]=T$1)*(AAAA[[eq]:[x]])+(ASAD5C[C]=$R35)*(ASAD5C[[#Headers],[eq]:[x]]=T$1)*(ASAD5C[[eq]:[x]]))/COUNTIF($B$2:$J$50,$R35)</f>
        <v>3.7330000000000001</v>
      </c>
      <c r="U35" s="1">
        <f>SUMPRODUCT((AAAA[C]=$R35)*(AAAA[[#Headers],[eq]:[x]]=U$1)*(AAAA[[eq]:[x]])+(ASAD5C[C]=$R35)*(ASAD5C[[#Headers],[eq]:[x]]=U$1)*(ASAD5C[[eq]:[x]]))/COUNTIF($B$2:$J$50,$R35)</f>
        <v>8.41</v>
      </c>
      <c r="V35" s="1">
        <f>SUMPRODUCT((AAAA[C]=$R35)*(AAAA[[#Headers],[eq]:[x]]=V$1)*(AAAA[[eq]:[x]])+(ASAD5C[C]=$R35)*(ASAD5C[[#Headers],[eq]:[x]]=V$1)*(ASAD5C[[eq]:[x]]))/COUNTIF($B$2:$J$50,$R35)</f>
        <v>14.674499999999998</v>
      </c>
      <c r="W35" s="1">
        <f>SUMPRODUCT((AAAA[C]=$R35)*(AAAA[[#Headers],[eq]:[x]]=W$1)*(AAAA[[eq]:[x]])+(ASAD5C[C]=$R35)*(ASAD5C[[#Headers],[eq]:[x]]=W$1)*(ASAD5C[[eq]:[x]]))/COUNTIF($B$2:$J$50,$R35)</f>
        <v>13.443999999999999</v>
      </c>
      <c r="X35" s="1">
        <f>SUMPRODUCT((AAAA[C]=$R35)*(AAAA[[#Headers],[eq]:[x]]=X$1)*(AAAA[[eq]:[x]])+(ASAD5C[C]=$R35)*(ASAD5C[[#Headers],[eq]:[x]]=X$1)*(ASAD5C[[eq]:[x]]))/COUNTIF($B$2:$J$50,$R35)</f>
        <v>63.471499999999999</v>
      </c>
    </row>
    <row r="36" spans="2:24">
      <c r="B36" s="1" t="s">
        <v>10</v>
      </c>
      <c r="C36" s="1">
        <v>40.296999999999997</v>
      </c>
      <c r="D36" s="1">
        <v>3.6829999999999998</v>
      </c>
      <c r="E36" s="1">
        <v>6.5620000000000003</v>
      </c>
      <c r="F36" s="1">
        <v>15.702</v>
      </c>
      <c r="G36" s="1">
        <v>5.15</v>
      </c>
      <c r="H36" s="1">
        <v>72.585999999999999</v>
      </c>
      <c r="J36" s="1" t="s">
        <v>27</v>
      </c>
      <c r="K36" s="1">
        <v>46.438000000000002</v>
      </c>
      <c r="L36" s="1">
        <v>4.3470000000000004</v>
      </c>
      <c r="M36" s="1">
        <v>6.2039999999999997</v>
      </c>
      <c r="N36" s="1">
        <v>11.957000000000001</v>
      </c>
      <c r="O36" s="1">
        <v>36.945999999999998</v>
      </c>
      <c r="P36" s="1">
        <v>44.893000000000001</v>
      </c>
      <c r="R36" s="1" t="str">
        <f t="array" ref="R36">INDEX(AAAA[C],MATCH(0,COUNTIF(AAAA[C],"&gt;"&amp;AAAA[C])-SUM(COUNTIF(R$1:R35,AAAA[C])),0),)</f>
        <v>5h</v>
      </c>
      <c r="S36" s="1">
        <f>SUMPRODUCT((AAAA[C]=$R36)*(AAAA[[#Headers],[eq]:[x]]=S$1)*(AAAA[[eq]:[x]])+(ASAD5C[C]=$R36)*(ASAD5C[[#Headers],[eq]:[x]]=S$1)*(ASAD5C[[eq]:[x]]))/COUNTIF($B$2:$J$50,$R36)</f>
        <v>42.408000000000001</v>
      </c>
      <c r="T36" s="1">
        <f>SUMPRODUCT((AAAA[C]=$R36)*(AAAA[[#Headers],[eq]:[x]]=T$1)*(AAAA[[eq]:[x]])+(ASAD5C[C]=$R36)*(ASAD5C[[#Headers],[eq]:[x]]=T$1)*(ASAD5C[[eq]:[x]]))/COUNTIF($B$2:$J$50,$R36)</f>
        <v>3.9550000000000001</v>
      </c>
      <c r="U36" s="1">
        <f>SUMPRODUCT((AAAA[C]=$R36)*(AAAA[[#Headers],[eq]:[x]]=U$1)*(AAAA[[eq]:[x]])+(ASAD5C[C]=$R36)*(ASAD5C[[#Headers],[eq]:[x]]=U$1)*(ASAD5C[[eq]:[x]]))/COUNTIF($B$2:$J$50,$R36)</f>
        <v>9.2375000000000007</v>
      </c>
      <c r="V36" s="1">
        <f>SUMPRODUCT((AAAA[C]=$R36)*(AAAA[[#Headers],[eq]:[x]]=V$1)*(AAAA[[eq]:[x]])+(ASAD5C[C]=$R36)*(ASAD5C[[#Headers],[eq]:[x]]=V$1)*(ASAD5C[[eq]:[x]]))/COUNTIF($B$2:$J$50,$R36)</f>
        <v>22.329499999999999</v>
      </c>
      <c r="W36" s="1">
        <f>SUMPRODUCT((AAAA[C]=$R36)*(AAAA[[#Headers],[eq]:[x]]=W$1)*(AAAA[[eq]:[x]])+(ASAD5C[C]=$R36)*(ASAD5C[[#Headers],[eq]:[x]]=W$1)*(ASAD5C[[eq]:[x]]))/COUNTIF($B$2:$J$50,$R36)</f>
        <v>4.3975</v>
      </c>
      <c r="X36" s="1">
        <f>SUMPRODUCT((AAAA[C]=$R36)*(AAAA[[#Headers],[eq]:[x]]=X$1)*(AAAA[[eq]:[x]])+(ASAD5C[C]=$R36)*(ASAD5C[[#Headers],[eq]:[x]]=X$1)*(ASAD5C[[eq]:[x]]))/COUNTIF($B$2:$J$50,$R36)</f>
        <v>64.035499999999999</v>
      </c>
    </row>
    <row r="37" spans="2:24">
      <c r="B37" s="1" t="s">
        <v>28</v>
      </c>
      <c r="C37" s="1">
        <v>41.545000000000002</v>
      </c>
      <c r="D37" s="1">
        <v>3.754</v>
      </c>
      <c r="E37" s="1">
        <v>6.1349999999999998</v>
      </c>
      <c r="F37" s="1">
        <v>15.779</v>
      </c>
      <c r="G37" s="1">
        <v>4.8070000000000004</v>
      </c>
      <c r="H37" s="1">
        <v>73.278999999999996</v>
      </c>
      <c r="J37" s="1" t="s">
        <v>26</v>
      </c>
      <c r="K37" s="1">
        <v>48.22</v>
      </c>
      <c r="L37" s="1">
        <v>4.6879999999999997</v>
      </c>
      <c r="M37" s="1">
        <v>5.9880000000000004</v>
      </c>
      <c r="N37" s="1">
        <v>51.606000000000002</v>
      </c>
      <c r="O37" s="1">
        <v>1.127</v>
      </c>
      <c r="P37" s="1">
        <v>41.279000000000003</v>
      </c>
      <c r="R37" s="1" t="str">
        <f t="array" ref="R37">INDEX(AAAA[C],MATCH(0,COUNTIF(AAAA[C],"&gt;"&amp;AAAA[C])-SUM(COUNTIF(R$1:R36,AAAA[C])),0),)</f>
        <v>5d</v>
      </c>
      <c r="S37" s="1">
        <f>SUMPRODUCT((AAAA[C]=$R37)*(AAAA[[#Headers],[eq]:[x]]=S$1)*(AAAA[[eq]:[x]])+(ASAD5C[C]=$R37)*(ASAD5C[[#Headers],[eq]:[x]]=S$1)*(ASAD5C[[eq]:[x]]))/COUNTIF($B$2:$J$50,$R37)</f>
        <v>42.134</v>
      </c>
      <c r="T37" s="1">
        <f>SUMPRODUCT((AAAA[C]=$R37)*(AAAA[[#Headers],[eq]:[x]]=T$1)*(AAAA[[eq]:[x]])+(ASAD5C[C]=$R37)*(ASAD5C[[#Headers],[eq]:[x]]=T$1)*(ASAD5C[[eq]:[x]]))/COUNTIF($B$2:$J$50,$R37)</f>
        <v>3.9394999999999998</v>
      </c>
      <c r="U37" s="1">
        <f>SUMPRODUCT((AAAA[C]=$R37)*(AAAA[[#Headers],[eq]:[x]]=U$1)*(AAAA[[eq]:[x]])+(ASAD5C[C]=$R37)*(ASAD5C[[#Headers],[eq]:[x]]=U$1)*(ASAD5C[[eq]:[x]]))/COUNTIF($B$2:$J$50,$R37)</f>
        <v>11.4855</v>
      </c>
      <c r="V37" s="1">
        <f>SUMPRODUCT((AAAA[C]=$R37)*(AAAA[[#Headers],[eq]:[x]]=V$1)*(AAAA[[eq]:[x]])+(ASAD5C[C]=$R37)*(ASAD5C[[#Headers],[eq]:[x]]=V$1)*(ASAD5C[[eq]:[x]]))/COUNTIF($B$2:$J$50,$R37)</f>
        <v>19.599499999999999</v>
      </c>
      <c r="W37" s="1">
        <f>SUMPRODUCT((AAAA[C]=$R37)*(AAAA[[#Headers],[eq]:[x]]=W$1)*(AAAA[[eq]:[x]])+(ASAD5C[C]=$R37)*(ASAD5C[[#Headers],[eq]:[x]]=W$1)*(ASAD5C[[eq]:[x]]))/COUNTIF($B$2:$J$50,$R37)</f>
        <v>5.4375</v>
      </c>
      <c r="X37" s="1">
        <f>SUMPRODUCT((AAAA[C]=$R37)*(AAAA[[#Headers],[eq]:[x]]=X$1)*(AAAA[[eq]:[x]])+(ASAD5C[C]=$R37)*(ASAD5C[[#Headers],[eq]:[x]]=X$1)*(ASAD5C[[eq]:[x]]))/COUNTIF($B$2:$J$50,$R37)</f>
        <v>63.477999999999994</v>
      </c>
    </row>
    <row r="38" spans="2:24">
      <c r="B38" s="1" t="s">
        <v>8</v>
      </c>
      <c r="C38" s="1">
        <v>41.545000000000002</v>
      </c>
      <c r="D38" s="1">
        <v>3.754</v>
      </c>
      <c r="E38" s="1">
        <v>6.1349999999999998</v>
      </c>
      <c r="F38" s="1">
        <v>15.779</v>
      </c>
      <c r="G38" s="1">
        <v>4.8070000000000004</v>
      </c>
      <c r="H38" s="1">
        <v>73.278999999999996</v>
      </c>
      <c r="J38" s="1" t="s">
        <v>6</v>
      </c>
      <c r="K38" s="1">
        <v>47.381</v>
      </c>
      <c r="L38" s="1">
        <v>4.5830000000000002</v>
      </c>
      <c r="M38" s="1">
        <v>5.8319999999999999</v>
      </c>
      <c r="N38" s="1">
        <v>50.518999999999998</v>
      </c>
      <c r="O38" s="1">
        <v>0.76400000000000001</v>
      </c>
      <c r="P38" s="1">
        <v>42.884999999999998</v>
      </c>
      <c r="R38" s="1" t="str">
        <f t="array" ref="R38">INDEX(AAAA[C],MATCH(0,COUNTIF(AAAA[C],"&gt;"&amp;AAAA[C])-SUM(COUNTIF(R$1:R37,AAAA[C])),0),)</f>
        <v>5c</v>
      </c>
      <c r="S38" s="1">
        <f>SUMPRODUCT((AAAA[C]=$R38)*(AAAA[[#Headers],[eq]:[x]]=S$1)*(AAAA[[eq]:[x]])+(ASAD5C[C]=$R38)*(ASAD5C[[#Headers],[eq]:[x]]=S$1)*(ASAD5C[[eq]:[x]]))/COUNTIF($B$2:$J$50,$R38)</f>
        <v>42.625500000000002</v>
      </c>
      <c r="T38" s="1">
        <f>SUMPRODUCT((AAAA[C]=$R38)*(AAAA[[#Headers],[eq]:[x]]=T$1)*(AAAA[[eq]:[x]])+(ASAD5C[C]=$R38)*(ASAD5C[[#Headers],[eq]:[x]]=T$1)*(ASAD5C[[eq]:[x]]))/COUNTIF($B$2:$J$50,$R38)</f>
        <v>3.9939999999999998</v>
      </c>
      <c r="U38" s="1">
        <f>SUMPRODUCT((AAAA[C]=$R38)*(AAAA[[#Headers],[eq]:[x]]=U$1)*(AAAA[[eq]:[x]])+(ASAD5C[C]=$R38)*(ASAD5C[[#Headers],[eq]:[x]]=U$1)*(ASAD5C[[eq]:[x]]))/COUNTIF($B$2:$J$50,$R38)</f>
        <v>11.503499999999999</v>
      </c>
      <c r="V38" s="1">
        <f>SUMPRODUCT((AAAA[C]=$R38)*(AAAA[[#Headers],[eq]:[x]]=V$1)*(AAAA[[eq]:[x]])+(ASAD5C[C]=$R38)*(ASAD5C[[#Headers],[eq]:[x]]=V$1)*(ASAD5C[[eq]:[x]]))/COUNTIF($B$2:$J$50,$R38)</f>
        <v>20.9895</v>
      </c>
      <c r="W38" s="1">
        <f>SUMPRODUCT((AAAA[C]=$R38)*(AAAA[[#Headers],[eq]:[x]]=W$1)*(AAAA[[eq]:[x]])+(ASAD5C[C]=$R38)*(ASAD5C[[#Headers],[eq]:[x]]=W$1)*(ASAD5C[[eq]:[x]]))/COUNTIF($B$2:$J$50,$R38)</f>
        <v>5.4779999999999998</v>
      </c>
      <c r="X38" s="1">
        <f>SUMPRODUCT((AAAA[C]=$R38)*(AAAA[[#Headers],[eq]:[x]]=X$1)*(AAAA[[eq]:[x]])+(ASAD5C[C]=$R38)*(ASAD5C[[#Headers],[eq]:[x]]=X$1)*(ASAD5C[[eq]:[x]]))/COUNTIF($B$2:$J$50,$R38)</f>
        <v>62.029499999999999</v>
      </c>
    </row>
    <row r="39" spans="2:24">
      <c r="B39" s="1" t="s">
        <v>49</v>
      </c>
      <c r="C39" s="1">
        <v>41.555999999999997</v>
      </c>
      <c r="D39" s="1">
        <v>3.7469999999999999</v>
      </c>
      <c r="E39" s="1">
        <v>5.907</v>
      </c>
      <c r="F39" s="1">
        <v>15.404999999999999</v>
      </c>
      <c r="G39" s="1">
        <v>5.6909999999999998</v>
      </c>
      <c r="H39" s="1">
        <v>72.997</v>
      </c>
      <c r="J39" s="1" t="s">
        <v>7</v>
      </c>
      <c r="K39" s="1">
        <v>48.271999999999998</v>
      </c>
      <c r="L39" s="1">
        <v>4.7359999999999998</v>
      </c>
      <c r="M39" s="1">
        <v>4.49</v>
      </c>
      <c r="N39" s="1">
        <v>50.573999999999998</v>
      </c>
      <c r="O39" s="1">
        <v>8.5589999999999993</v>
      </c>
      <c r="P39" s="1">
        <v>36.375999999999998</v>
      </c>
      <c r="R39" s="1" t="str">
        <f t="array" ref="R39">INDEX(AAAA[C],MATCH(0,COUNTIF(AAAA[C],"&gt;"&amp;AAAA[C])-SUM(COUNTIF(R$1:R38,AAAA[C])),0),)</f>
        <v>4s</v>
      </c>
      <c r="S39" s="1">
        <f>SUMPRODUCT((AAAA[C]=$R39)*(AAAA[[#Headers],[eq]:[x]]=S$1)*(AAAA[[eq]:[x]])+(ASAD5C[C]=$R39)*(ASAD5C[[#Headers],[eq]:[x]]=S$1)*(ASAD5C[[eq]:[x]]))/COUNTIF($B$2:$J$50,$R39)</f>
        <v>39.998999999999995</v>
      </c>
      <c r="T39" s="1">
        <f>SUMPRODUCT((AAAA[C]=$R39)*(AAAA[[#Headers],[eq]:[x]]=T$1)*(AAAA[[eq]:[x]])+(ASAD5C[C]=$R39)*(ASAD5C[[#Headers],[eq]:[x]]=T$1)*(ASAD5C[[eq]:[x]]))/COUNTIF($B$2:$J$50,$R39)</f>
        <v>3.734</v>
      </c>
      <c r="U39" s="1">
        <f>SUMPRODUCT((AAAA[C]=$R39)*(AAAA[[#Headers],[eq]:[x]]=U$1)*(AAAA[[eq]:[x]])+(ASAD5C[C]=$R39)*(ASAD5C[[#Headers],[eq]:[x]]=U$1)*(ASAD5C[[eq]:[x]]))/COUNTIF($B$2:$J$50,$R39)</f>
        <v>8.9819999999999993</v>
      </c>
      <c r="V39" s="1">
        <f>SUMPRODUCT((AAAA[C]=$R39)*(AAAA[[#Headers],[eq]:[x]]=V$1)*(AAAA[[eq]:[x]])+(ASAD5C[C]=$R39)*(ASAD5C[[#Headers],[eq]:[x]]=V$1)*(ASAD5C[[eq]:[x]]))/COUNTIF($B$2:$J$50,$R39)</f>
        <v>13.8565</v>
      </c>
      <c r="W39" s="1">
        <f>SUMPRODUCT((AAAA[C]=$R39)*(AAAA[[#Headers],[eq]:[x]]=W$1)*(AAAA[[eq]:[x]])+(ASAD5C[C]=$R39)*(ASAD5C[[#Headers],[eq]:[x]]=W$1)*(ASAD5C[[eq]:[x]]))/COUNTIF($B$2:$J$50,$R39)</f>
        <v>14.161</v>
      </c>
      <c r="X39" s="1">
        <f>SUMPRODUCT((AAAA[C]=$R39)*(AAAA[[#Headers],[eq]:[x]]=X$1)*(AAAA[[eq]:[x]])+(ASAD5C[C]=$R39)*(ASAD5C[[#Headers],[eq]:[x]]=X$1)*(ASAD5C[[eq]:[x]]))/COUNTIF($B$2:$J$50,$R39)</f>
        <v>63</v>
      </c>
    </row>
    <row r="40" spans="2:24">
      <c r="B40" s="1" t="s">
        <v>15</v>
      </c>
      <c r="C40" s="1">
        <v>41.555999999999997</v>
      </c>
      <c r="D40" s="1">
        <v>3.7469999999999999</v>
      </c>
      <c r="E40" s="1">
        <v>5.907</v>
      </c>
      <c r="F40" s="1">
        <v>15.404999999999999</v>
      </c>
      <c r="G40" s="1">
        <v>5.6909999999999998</v>
      </c>
      <c r="H40" s="1">
        <v>72.997</v>
      </c>
      <c r="J40" s="1" t="s">
        <v>17</v>
      </c>
      <c r="K40" s="1">
        <v>44.436</v>
      </c>
      <c r="L40" s="1">
        <v>4.1470000000000002</v>
      </c>
      <c r="M40" s="1">
        <v>4.1929999999999996</v>
      </c>
      <c r="N40" s="1">
        <v>18.155000000000001</v>
      </c>
      <c r="O40" s="1">
        <v>28.95</v>
      </c>
      <c r="P40" s="1">
        <v>48.701999999999998</v>
      </c>
      <c r="R40" s="1" t="str">
        <f t="array" ref="R40">INDEX(AAAA[C],MATCH(0,COUNTIF(AAAA[C],"&gt;"&amp;AAAA[C])-SUM(COUNTIF(R$1:R39,AAAA[C])),0),)</f>
        <v>4h</v>
      </c>
      <c r="S40" s="1">
        <f>SUMPRODUCT((AAAA[C]=$R40)*(AAAA[[#Headers],[eq]:[x]]=S$1)*(AAAA[[eq]:[x]])+(ASAD5C[C]=$R40)*(ASAD5C[[#Headers],[eq]:[x]]=S$1)*(ASAD5C[[eq]:[x]]))/COUNTIF($B$2:$J$50,$R40)</f>
        <v>41.704999999999998</v>
      </c>
      <c r="T40" s="1">
        <f>SUMPRODUCT((AAAA[C]=$R40)*(AAAA[[#Headers],[eq]:[x]]=T$1)*(AAAA[[eq]:[x]])+(ASAD5C[C]=$R40)*(ASAD5C[[#Headers],[eq]:[x]]=T$1)*(ASAD5C[[eq]:[x]]))/COUNTIF($B$2:$J$50,$R40)</f>
        <v>3.9039999999999999</v>
      </c>
      <c r="U40" s="1">
        <f>SUMPRODUCT((AAAA[C]=$R40)*(AAAA[[#Headers],[eq]:[x]]=U$1)*(AAAA[[eq]:[x]])+(ASAD5C[C]=$R40)*(ASAD5C[[#Headers],[eq]:[x]]=U$1)*(ASAD5C[[eq]:[x]]))/COUNTIF($B$2:$J$50,$R40)</f>
        <v>9.4269999999999996</v>
      </c>
      <c r="V40" s="1">
        <f>SUMPRODUCT((AAAA[C]=$R40)*(AAAA[[#Headers],[eq]:[x]]=V$1)*(AAAA[[eq]:[x]])+(ASAD5C[C]=$R40)*(ASAD5C[[#Headers],[eq]:[x]]=V$1)*(ASAD5C[[eq]:[x]]))/COUNTIF($B$2:$J$50,$R40)</f>
        <v>22.578499999999998</v>
      </c>
      <c r="W40" s="1">
        <f>SUMPRODUCT((AAAA[C]=$R40)*(AAAA[[#Headers],[eq]:[x]]=W$1)*(AAAA[[eq]:[x]])+(ASAD5C[C]=$R40)*(ASAD5C[[#Headers],[eq]:[x]]=W$1)*(ASAD5C[[eq]:[x]]))/COUNTIF($B$2:$J$50,$R40)</f>
        <v>3.6185</v>
      </c>
      <c r="X40" s="1">
        <f>SUMPRODUCT((AAAA[C]=$R40)*(AAAA[[#Headers],[eq]:[x]]=X$1)*(AAAA[[eq]:[x]])+(ASAD5C[C]=$R40)*(ASAD5C[[#Headers],[eq]:[x]]=X$1)*(ASAD5C[[eq]:[x]]))/COUNTIF($B$2:$J$50,$R40)</f>
        <v>64.376000000000005</v>
      </c>
    </row>
    <row r="41" spans="2:24">
      <c r="B41" s="1" t="s">
        <v>35</v>
      </c>
      <c r="C41" s="1">
        <v>42.420999999999999</v>
      </c>
      <c r="D41" s="1">
        <v>3.8660000000000001</v>
      </c>
      <c r="E41" s="1">
        <v>4.992</v>
      </c>
      <c r="F41" s="1">
        <v>18.402000000000001</v>
      </c>
      <c r="G41" s="1">
        <v>6.57</v>
      </c>
      <c r="H41" s="1">
        <v>70.036000000000001</v>
      </c>
      <c r="J41" s="1" t="s">
        <v>49</v>
      </c>
      <c r="K41" s="1">
        <v>45.847000000000001</v>
      </c>
      <c r="L41" s="1">
        <v>4.3849999999999998</v>
      </c>
      <c r="M41" s="1">
        <v>3.7240000000000002</v>
      </c>
      <c r="N41" s="1">
        <v>48.036999999999999</v>
      </c>
      <c r="O41" s="1">
        <v>0.11899999999999999</v>
      </c>
      <c r="P41" s="1">
        <v>48.12</v>
      </c>
      <c r="R41" s="1" t="str">
        <f t="array" ref="R41">INDEX(AAAA[C],MATCH(0,COUNTIF(AAAA[C],"&gt;"&amp;AAAA[C])-SUM(COUNTIF(R$1:R40,AAAA[C])),0),)</f>
        <v>4d</v>
      </c>
      <c r="S41" s="1">
        <f>SUMPRODUCT((AAAA[C]=$R41)*(AAAA[[#Headers],[eq]:[x]]=S$1)*(AAAA[[eq]:[x]])+(ASAD5C[C]=$R41)*(ASAD5C[[#Headers],[eq]:[x]]=S$1)*(ASAD5C[[eq]:[x]]))/COUNTIF($B$2:$J$50,$R41)</f>
        <v>41.379999999999995</v>
      </c>
      <c r="T41" s="1">
        <f>SUMPRODUCT((AAAA[C]=$R41)*(AAAA[[#Headers],[eq]:[x]]=T$1)*(AAAA[[eq]:[x]])+(ASAD5C[C]=$R41)*(ASAD5C[[#Headers],[eq]:[x]]=T$1)*(ASAD5C[[eq]:[x]]))/COUNTIF($B$2:$J$50,$R41)</f>
        <v>3.8889999999999998</v>
      </c>
      <c r="U41" s="1">
        <f>SUMPRODUCT((AAAA[C]=$R41)*(AAAA[[#Headers],[eq]:[x]]=U$1)*(AAAA[[eq]:[x]])+(ASAD5C[C]=$R41)*(ASAD5C[[#Headers],[eq]:[x]]=U$1)*(ASAD5C[[eq]:[x]]))/COUNTIF($B$2:$J$50,$R41)</f>
        <v>10.649000000000001</v>
      </c>
      <c r="V41" s="1">
        <f>SUMPRODUCT((AAAA[C]=$R41)*(AAAA[[#Headers],[eq]:[x]]=V$1)*(AAAA[[eq]:[x]])+(ASAD5C[C]=$R41)*(ASAD5C[[#Headers],[eq]:[x]]=V$1)*(ASAD5C[[eq]:[x]]))/COUNTIF($B$2:$J$50,$R41)</f>
        <v>21.509</v>
      </c>
      <c r="W41" s="1">
        <f>SUMPRODUCT((AAAA[C]=$R41)*(AAAA[[#Headers],[eq]:[x]]=W$1)*(AAAA[[eq]:[x]])+(ASAD5C[C]=$R41)*(ASAD5C[[#Headers],[eq]:[x]]=W$1)*(ASAD5C[[eq]:[x]]))/COUNTIF($B$2:$J$50,$R41)</f>
        <v>3.7410000000000001</v>
      </c>
      <c r="X41" s="1">
        <f>SUMPRODUCT((AAAA[C]=$R41)*(AAAA[[#Headers],[eq]:[x]]=X$1)*(AAAA[[eq]:[x]])+(ASAD5C[C]=$R41)*(ASAD5C[[#Headers],[eq]:[x]]=X$1)*(ASAD5C[[eq]:[x]]))/COUNTIF($B$2:$J$50,$R41)</f>
        <v>64.100499999999997</v>
      </c>
    </row>
    <row r="42" spans="2:24">
      <c r="B42" s="1" t="s">
        <v>38</v>
      </c>
      <c r="C42" s="1">
        <v>39.981000000000002</v>
      </c>
      <c r="D42" s="1">
        <v>3.6320000000000001</v>
      </c>
      <c r="E42" s="1">
        <v>4.9370000000000003</v>
      </c>
      <c r="F42" s="1">
        <v>18.024000000000001</v>
      </c>
      <c r="G42" s="1">
        <v>3.8119999999999998</v>
      </c>
      <c r="H42" s="1">
        <v>73.227000000000004</v>
      </c>
      <c r="J42" s="1" t="s">
        <v>34</v>
      </c>
      <c r="K42" s="1">
        <v>49.304000000000002</v>
      </c>
      <c r="L42" s="1">
        <v>4.8079999999999998</v>
      </c>
      <c r="M42" s="1">
        <v>1.4139999999999999</v>
      </c>
      <c r="N42" s="1">
        <v>57.924999999999997</v>
      </c>
      <c r="O42" s="1">
        <v>3.5419999999999998</v>
      </c>
      <c r="P42" s="1">
        <v>37.118000000000002</v>
      </c>
      <c r="R42" s="1" t="str">
        <f t="array" ref="R42">INDEX(AAAA[C],MATCH(0,COUNTIF(AAAA[C],"&gt;"&amp;AAAA[C])-SUM(COUNTIF(R$1:R41,AAAA[C])),0),)</f>
        <v>4c</v>
      </c>
      <c r="S42" s="1">
        <f>SUMPRODUCT((AAAA[C]=$R42)*(AAAA[[#Headers],[eq]:[x]]=S$1)*(AAAA[[eq]:[x]])+(ASAD5C[C]=$R42)*(ASAD5C[[#Headers],[eq]:[x]]=S$1)*(ASAD5C[[eq]:[x]]))/COUNTIF($B$2:$J$50,$R42)</f>
        <v>41.95</v>
      </c>
      <c r="T42" s="1">
        <f>SUMPRODUCT((AAAA[C]=$R42)*(AAAA[[#Headers],[eq]:[x]]=T$1)*(AAAA[[eq]:[x]])+(ASAD5C[C]=$R42)*(ASAD5C[[#Headers],[eq]:[x]]=T$1)*(ASAD5C[[eq]:[x]]))/COUNTIF($B$2:$J$50,$R42)</f>
        <v>3.9539999999999997</v>
      </c>
      <c r="U42" s="1">
        <f>SUMPRODUCT((AAAA[C]=$R42)*(AAAA[[#Headers],[eq]:[x]]=U$1)*(AAAA[[eq]:[x]])+(ASAD5C[C]=$R42)*(ASAD5C[[#Headers],[eq]:[x]]=U$1)*(ASAD5C[[eq]:[x]]))/COUNTIF($B$2:$J$50,$R42)</f>
        <v>10.704499999999999</v>
      </c>
      <c r="V42" s="1">
        <f>SUMPRODUCT((AAAA[C]=$R42)*(AAAA[[#Headers],[eq]:[x]]=V$1)*(AAAA[[eq]:[x]])+(ASAD5C[C]=$R42)*(ASAD5C[[#Headers],[eq]:[x]]=V$1)*(ASAD5C[[eq]:[x]]))/COUNTIF($B$2:$J$50,$R42)</f>
        <v>22.913</v>
      </c>
      <c r="W42" s="1">
        <f>SUMPRODUCT((AAAA[C]=$R42)*(AAAA[[#Headers],[eq]:[x]]=W$1)*(AAAA[[eq]:[x]])+(ASAD5C[C]=$R42)*(ASAD5C[[#Headers],[eq]:[x]]=W$1)*(ASAD5C[[eq]:[x]]))/COUNTIF($B$2:$J$50,$R42)</f>
        <v>4.3304999999999998</v>
      </c>
      <c r="X42" s="1">
        <f>SUMPRODUCT((AAAA[C]=$R42)*(AAAA[[#Headers],[eq]:[x]]=X$1)*(AAAA[[eq]:[x]])+(ASAD5C[C]=$R42)*(ASAD5C[[#Headers],[eq]:[x]]=X$1)*(ASAD5C[[eq]:[x]]))/COUNTIF($B$2:$J$50,$R42)</f>
        <v>62.051500000000004</v>
      </c>
    </row>
    <row r="43" spans="2:24">
      <c r="B43" s="1" t="s">
        <v>18</v>
      </c>
      <c r="C43" s="1">
        <v>39.981000000000002</v>
      </c>
      <c r="D43" s="1">
        <v>3.6320000000000001</v>
      </c>
      <c r="E43" s="1">
        <v>4.9370000000000003</v>
      </c>
      <c r="F43" s="1">
        <v>18.024000000000001</v>
      </c>
      <c r="G43" s="1">
        <v>3.8119999999999998</v>
      </c>
      <c r="H43" s="1">
        <v>73.227000000000004</v>
      </c>
      <c r="J43" s="1" t="s">
        <v>36</v>
      </c>
      <c r="K43" s="1">
        <v>46.905999999999999</v>
      </c>
      <c r="L43" s="1">
        <v>4.3579999999999997</v>
      </c>
      <c r="M43" s="1">
        <v>1.302</v>
      </c>
      <c r="N43" s="1">
        <v>14.194000000000001</v>
      </c>
      <c r="O43" s="1">
        <v>40.203000000000003</v>
      </c>
      <c r="P43" s="1">
        <v>44.3</v>
      </c>
      <c r="R43" s="1" t="str">
        <f t="array" ref="R43">INDEX(AAAA[C],MATCH(0,COUNTIF(AAAA[C],"&gt;"&amp;AAAA[C])-SUM(COUNTIF(R$1:R42,AAAA[C])),0),)</f>
        <v>3s</v>
      </c>
      <c r="S43" s="1">
        <f>SUMPRODUCT((AAAA[C]=$R43)*(AAAA[[#Headers],[eq]:[x]]=S$1)*(AAAA[[eq]:[x]])+(ASAD5C[C]=$R43)*(ASAD5C[[#Headers],[eq]:[x]]=S$1)*(ASAD5C[[eq]:[x]]))/COUNTIF($B$2:$J$50,$R43)</f>
        <v>39.79</v>
      </c>
      <c r="T43" s="1">
        <f>SUMPRODUCT((AAAA[C]=$R43)*(AAAA[[#Headers],[eq]:[x]]=T$1)*(AAAA[[eq]:[x]])+(ASAD5C[C]=$R43)*(ASAD5C[[#Headers],[eq]:[x]]=T$1)*(ASAD5C[[eq]:[x]]))/COUNTIF($B$2:$J$50,$R43)</f>
        <v>3.7279999999999998</v>
      </c>
      <c r="U43" s="1">
        <f>SUMPRODUCT((AAAA[C]=$R43)*(AAAA[[#Headers],[eq]:[x]]=U$1)*(AAAA[[eq]:[x]])+(ASAD5C[C]=$R43)*(ASAD5C[[#Headers],[eq]:[x]]=U$1)*(ASAD5C[[eq]:[x]]))/COUNTIF($B$2:$J$50,$R43)</f>
        <v>9.98</v>
      </c>
      <c r="V43" s="1">
        <f>SUMPRODUCT((AAAA[C]=$R43)*(AAAA[[#Headers],[eq]:[x]]=V$1)*(AAAA[[eq]:[x]])+(ASAD5C[C]=$R43)*(ASAD5C[[#Headers],[eq]:[x]]=V$1)*(ASAD5C[[eq]:[x]]))/COUNTIF($B$2:$J$50,$R43)</f>
        <v>13.002500000000001</v>
      </c>
      <c r="W43" s="1">
        <f>SUMPRODUCT((AAAA[C]=$R43)*(AAAA[[#Headers],[eq]:[x]]=W$1)*(AAAA[[eq]:[x]])+(ASAD5C[C]=$R43)*(ASAD5C[[#Headers],[eq]:[x]]=W$1)*(ASAD5C[[eq]:[x]]))/COUNTIF($B$2:$J$50,$R43)</f>
        <v>14.208</v>
      </c>
      <c r="X43" s="1">
        <f>SUMPRODUCT((AAAA[C]=$R43)*(AAAA[[#Headers],[eq]:[x]]=X$1)*(AAAA[[eq]:[x]])+(ASAD5C[C]=$R43)*(ASAD5C[[#Headers],[eq]:[x]]=X$1)*(ASAD5C[[eq]:[x]]))/COUNTIF($B$2:$J$50,$R43)</f>
        <v>62.8095</v>
      </c>
    </row>
    <row r="44" spans="2:24">
      <c r="B44" s="1" t="s">
        <v>24</v>
      </c>
      <c r="C44" s="1">
        <v>41.335000000000001</v>
      </c>
      <c r="D44" s="1">
        <v>3.7869999999999999</v>
      </c>
      <c r="E44" s="1">
        <v>4.8520000000000003</v>
      </c>
      <c r="F44" s="1">
        <v>21.158999999999999</v>
      </c>
      <c r="G44" s="1">
        <v>5.1040000000000001</v>
      </c>
      <c r="H44" s="1">
        <v>68.885000000000005</v>
      </c>
      <c r="J44" s="1" t="s">
        <v>47</v>
      </c>
      <c r="K44" s="1">
        <v>48.493000000000002</v>
      </c>
      <c r="L44" s="1">
        <v>4.7190000000000003</v>
      </c>
      <c r="M44" s="1">
        <v>1.296</v>
      </c>
      <c r="N44" s="1">
        <v>59.771000000000001</v>
      </c>
      <c r="O44" s="1">
        <v>5.0999999999999997E-2</v>
      </c>
      <c r="P44" s="1">
        <v>38.881</v>
      </c>
      <c r="R44" s="1" t="str">
        <f t="array" ref="R44">INDEX(AAAA[C],MATCH(0,COUNTIF(AAAA[C],"&gt;"&amp;AAAA[C])-SUM(COUNTIF(R$1:R43,AAAA[C])),0),)</f>
        <v>3h</v>
      </c>
      <c r="S44" s="1">
        <f>SUMPRODUCT((AAAA[C]=$R44)*(AAAA[[#Headers],[eq]:[x]]=S$1)*(AAAA[[eq]:[x]])+(ASAD5C[C]=$R44)*(ASAD5C[[#Headers],[eq]:[x]]=S$1)*(ASAD5C[[eq]:[x]]))/COUNTIF($B$2:$J$50,$R44)</f>
        <v>41.179000000000002</v>
      </c>
      <c r="T44" s="1">
        <f>SUMPRODUCT((AAAA[C]=$R44)*(AAAA[[#Headers],[eq]:[x]]=T$1)*(AAAA[[eq]:[x]])+(ASAD5C[C]=$R44)*(ASAD5C[[#Headers],[eq]:[x]]=T$1)*(ASAD5C[[eq]:[x]]))/COUNTIF($B$2:$J$50,$R44)</f>
        <v>3.8440000000000003</v>
      </c>
      <c r="U44" s="1">
        <f>SUMPRODUCT((AAAA[C]=$R44)*(AAAA[[#Headers],[eq]:[x]]=U$1)*(AAAA[[eq]:[x]])+(ASAD5C[C]=$R44)*(ASAD5C[[#Headers],[eq]:[x]]=U$1)*(ASAD5C[[eq]:[x]]))/COUNTIF($B$2:$J$50,$R44)</f>
        <v>9.791500000000001</v>
      </c>
      <c r="V44" s="1">
        <f>SUMPRODUCT((AAAA[C]=$R44)*(AAAA[[#Headers],[eq]:[x]]=V$1)*(AAAA[[eq]:[x]])+(ASAD5C[C]=$R44)*(ASAD5C[[#Headers],[eq]:[x]]=V$1)*(ASAD5C[[eq]:[x]]))/COUNTIF($B$2:$J$50,$R44)</f>
        <v>23.234500000000001</v>
      </c>
      <c r="W44" s="1">
        <f>SUMPRODUCT((AAAA[C]=$R44)*(AAAA[[#Headers],[eq]:[x]]=W$1)*(AAAA[[eq]:[x]])+(ASAD5C[C]=$R44)*(ASAD5C[[#Headers],[eq]:[x]]=W$1)*(ASAD5C[[eq]:[x]]))/COUNTIF($B$2:$J$50,$R44)</f>
        <v>1.9684999999999999</v>
      </c>
      <c r="X44" s="1">
        <f>SUMPRODUCT((AAAA[C]=$R44)*(AAAA[[#Headers],[eq]:[x]]=X$1)*(AAAA[[eq]:[x]])+(ASAD5C[C]=$R44)*(ASAD5C[[#Headers],[eq]:[x]]=X$1)*(ASAD5C[[eq]:[x]]))/COUNTIF($B$2:$J$50,$R44)</f>
        <v>65.005499999999998</v>
      </c>
    </row>
    <row r="45" spans="2:24">
      <c r="B45" s="1" t="s">
        <v>37</v>
      </c>
      <c r="C45" s="1">
        <v>42.488</v>
      </c>
      <c r="D45" s="1">
        <v>3.8660000000000001</v>
      </c>
      <c r="E45" s="1">
        <v>4.4550000000000001</v>
      </c>
      <c r="F45" s="1">
        <v>18.295000000000002</v>
      </c>
      <c r="G45" s="1">
        <v>7.6319999999999997</v>
      </c>
      <c r="H45" s="1">
        <v>69.617999999999995</v>
      </c>
      <c r="J45" s="1" t="s">
        <v>22</v>
      </c>
      <c r="K45" s="1">
        <v>48.493000000000002</v>
      </c>
      <c r="L45" s="1">
        <v>4.7190000000000003</v>
      </c>
      <c r="M45" s="1">
        <v>1.296</v>
      </c>
      <c r="N45" s="1">
        <v>59.771000000000001</v>
      </c>
      <c r="O45" s="1">
        <v>5.0999999999999997E-2</v>
      </c>
      <c r="P45" s="1">
        <v>38.881</v>
      </c>
      <c r="R45" s="1" t="str">
        <f t="array" ref="R45">IFERROR(INDEX(AAAA[C],MATCH(0,COUNTIF(AAAA[C],"&gt;"&amp;AAAA[C])-SUM(COUNTIF(R$1:R44,AAAA[C])),0),),"")</f>
        <v>3d</v>
      </c>
      <c r="S45" s="6">
        <f>SUMPRODUCT((AAAA[C]=$R45)*(AAAA[[#Headers],[eq]:[x]]=S$1)*(AAAA[[eq]:[x]])+(ASAD5C[C]=$R45)*(ASAD5C[[#Headers],[eq]:[x]]=S$1)*(ASAD5C[[eq]:[x]]))/COUNTIF($B$2:$J$50,$R45)</f>
        <v>40.795000000000002</v>
      </c>
      <c r="T45" s="6">
        <f>SUMPRODUCT((AAAA[C]=$R45)*(AAAA[[#Headers],[eq]:[x]]=T$1)*(AAAA[[eq]:[x]])+(ASAD5C[C]=$R45)*(ASAD5C[[#Headers],[eq]:[x]]=T$1)*(ASAD5C[[eq]:[x]]))/COUNTIF($B$2:$J$50,$R45)</f>
        <v>3.8224999999999998</v>
      </c>
      <c r="U45" s="6">
        <f>SUMPRODUCT((AAAA[C]=$R45)*(AAAA[[#Headers],[eq]:[x]]=U$1)*(AAAA[[eq]:[x]])+(ASAD5C[C]=$R45)*(ASAD5C[[#Headers],[eq]:[x]]=U$1)*(ASAD5C[[eq]:[x]]))/COUNTIF($B$2:$J$50,$R45)</f>
        <v>11.924000000000001</v>
      </c>
      <c r="V45" s="6">
        <f>SUMPRODUCT((AAAA[C]=$R45)*(AAAA[[#Headers],[eq]:[x]]=V$1)*(AAAA[[eq]:[x]])+(ASAD5C[C]=$R45)*(ASAD5C[[#Headers],[eq]:[x]]=V$1)*(ASAD5C[[eq]:[x]]))/COUNTIF($B$2:$J$50,$R45)</f>
        <v>20.883499999999998</v>
      </c>
      <c r="W45" s="6">
        <f>SUMPRODUCT((AAAA[C]=$R45)*(AAAA[[#Headers],[eq]:[x]]=W$1)*(AAAA[[eq]:[x]])+(ASAD5C[C]=$R45)*(ASAD5C[[#Headers],[eq]:[x]]=W$1)*(ASAD5C[[eq]:[x]]))/COUNTIF($B$2:$J$50,$R45)</f>
        <v>2.085</v>
      </c>
      <c r="X45" s="6">
        <f>SUMPRODUCT((AAAA[C]=$R45)*(AAAA[[#Headers],[eq]:[x]]=X$1)*(AAAA[[eq]:[x]])+(ASAD5C[C]=$R45)*(ASAD5C[[#Headers],[eq]:[x]]=X$1)*(ASAD5C[[eq]:[x]]))/COUNTIF($B$2:$J$50,$R45)</f>
        <v>65.107500000000002</v>
      </c>
    </row>
    <row r="46" spans="2:24">
      <c r="B46" s="1" t="s">
        <v>7</v>
      </c>
      <c r="C46" s="1">
        <v>39.347999999999999</v>
      </c>
      <c r="D46" s="1">
        <v>3.4129999999999998</v>
      </c>
      <c r="E46" s="1">
        <v>0.82499999999999996</v>
      </c>
      <c r="F46" s="1">
        <v>8.1329999999999991</v>
      </c>
      <c r="G46" s="1">
        <v>12.852</v>
      </c>
      <c r="H46" s="1">
        <v>78.19</v>
      </c>
      <c r="J46" s="1" t="s">
        <v>31</v>
      </c>
      <c r="K46" s="1">
        <v>47.933999999999997</v>
      </c>
      <c r="L46" s="1">
        <v>4.6749999999999998</v>
      </c>
      <c r="M46" s="1">
        <v>1.175</v>
      </c>
      <c r="N46" s="1">
        <v>58.494</v>
      </c>
      <c r="O46" s="1">
        <v>0.14399999999999999</v>
      </c>
      <c r="P46" s="1">
        <v>40.188000000000002</v>
      </c>
      <c r="R46" s="1" t="str">
        <f t="array" ref="R46">IFERROR(INDEX(AAAA[C],MATCH(0,COUNTIF(AAAA[C],"&gt;"&amp;AAAA[C])-SUM(COUNTIF(R$1:R45,AAAA[C])),0),),"")</f>
        <v>3c</v>
      </c>
      <c r="S46" s="6">
        <f>SUMPRODUCT((AAAA[C]=$R46)*(AAAA[[#Headers],[eq]:[x]]=S$1)*(AAAA[[eq]:[x]])+(ASAD5C[C]=$R46)*(ASAD5C[[#Headers],[eq]:[x]]=S$1)*(ASAD5C[[eq]:[x]]))/COUNTIF($B$2:$J$50,$R46)</f>
        <v>41.472000000000001</v>
      </c>
      <c r="T46" s="6">
        <f>SUMPRODUCT((AAAA[C]=$R46)*(AAAA[[#Headers],[eq]:[x]]=T$1)*(AAAA[[eq]:[x]])+(ASAD5C[C]=$R46)*(ASAD5C[[#Headers],[eq]:[x]]=T$1)*(ASAD5C[[eq]:[x]]))/COUNTIF($B$2:$J$50,$R46)</f>
        <v>3.9</v>
      </c>
      <c r="U46" s="6">
        <f>SUMPRODUCT((AAAA[C]=$R46)*(AAAA[[#Headers],[eq]:[x]]=U$1)*(AAAA[[eq]:[x]])+(ASAD5C[C]=$R46)*(ASAD5C[[#Headers],[eq]:[x]]=U$1)*(ASAD5C[[eq]:[x]]))/COUNTIF($B$2:$J$50,$R46)</f>
        <v>11.881500000000001</v>
      </c>
      <c r="V46" s="6">
        <f>SUMPRODUCT((AAAA[C]=$R46)*(AAAA[[#Headers],[eq]:[x]]=V$1)*(AAAA[[eq]:[x]])+(ASAD5C[C]=$R46)*(ASAD5C[[#Headers],[eq]:[x]]=V$1)*(ASAD5C[[eq]:[x]]))/COUNTIF($B$2:$J$50,$R46)</f>
        <v>22.451000000000001</v>
      </c>
      <c r="W46" s="6">
        <f>SUMPRODUCT((AAAA[C]=$R46)*(AAAA[[#Headers],[eq]:[x]]=W$1)*(AAAA[[eq]:[x]])+(ASAD5C[C]=$R46)*(ASAD5C[[#Headers],[eq]:[x]]=W$1)*(ASAD5C[[eq]:[x]]))/COUNTIF($B$2:$J$50,$R46)</f>
        <v>2.7309999999999999</v>
      </c>
      <c r="X46" s="6">
        <f>SUMPRODUCT((AAAA[C]=$R46)*(AAAA[[#Headers],[eq]:[x]]=X$1)*(AAAA[[eq]:[x]])+(ASAD5C[C]=$R46)*(ASAD5C[[#Headers],[eq]:[x]]=X$1)*(ASAD5C[[eq]:[x]]))/COUNTIF($B$2:$J$50,$R46)</f>
        <v>62.936500000000002</v>
      </c>
    </row>
    <row r="47" spans="2:24">
      <c r="B47" s="1" t="s">
        <v>5</v>
      </c>
      <c r="C47" s="1">
        <v>39.347999999999999</v>
      </c>
      <c r="D47" s="1">
        <v>3.4129999999999998</v>
      </c>
      <c r="E47" s="1">
        <v>0.82499999999999996</v>
      </c>
      <c r="F47" s="1">
        <v>8.1329999999999991</v>
      </c>
      <c r="G47" s="1">
        <v>12.852</v>
      </c>
      <c r="H47" s="1">
        <v>78.19</v>
      </c>
      <c r="J47" s="1" t="s">
        <v>46</v>
      </c>
      <c r="K47" s="1">
        <v>47.933999999999997</v>
      </c>
      <c r="L47" s="1">
        <v>4.6749999999999998</v>
      </c>
      <c r="M47" s="1">
        <v>1.175</v>
      </c>
      <c r="N47" s="1">
        <v>58.494</v>
      </c>
      <c r="O47" s="1">
        <v>0.14399999999999999</v>
      </c>
      <c r="P47" s="1">
        <v>40.188000000000002</v>
      </c>
      <c r="R47" s="1" t="str">
        <f t="array" ref="R47">IFERROR(INDEX(AAAA[C],MATCH(0,COUNTIF(AAAA[C],"&gt;"&amp;AAAA[C])-SUM(COUNTIF(R$1:R46,AAAA[C])),0),),"")</f>
        <v>2s</v>
      </c>
      <c r="S47" s="6">
        <f>SUMPRODUCT((AAAA[C]=$R47)*(AAAA[[#Headers],[eq]:[x]]=S$1)*(AAAA[[eq]:[x]])+(ASAD5C[C]=$R47)*(ASAD5C[[#Headers],[eq]:[x]]=S$1)*(ASAD5C[[eq]:[x]]))/COUNTIF($B$2:$J$50,$R47)</f>
        <v>39.622</v>
      </c>
      <c r="T47" s="6">
        <f>SUMPRODUCT((AAAA[C]=$R47)*(AAAA[[#Headers],[eq]:[x]]=T$1)*(AAAA[[eq]:[x]])+(ASAD5C[C]=$R47)*(ASAD5C[[#Headers],[eq]:[x]]=T$1)*(ASAD5C[[eq]:[x]]))/COUNTIF($B$2:$J$50,$R47)</f>
        <v>3.7374999999999998</v>
      </c>
      <c r="U47" s="6">
        <f>SUMPRODUCT((AAAA[C]=$R47)*(AAAA[[#Headers],[eq]:[x]]=U$1)*(AAAA[[eq]:[x]])+(ASAD5C[C]=$R47)*(ASAD5C[[#Headers],[eq]:[x]]=U$1)*(ASAD5C[[eq]:[x]]))/COUNTIF($B$2:$J$50,$R47)</f>
        <v>10.932</v>
      </c>
      <c r="V47" s="6">
        <f>SUMPRODUCT((AAAA[C]=$R47)*(AAAA[[#Headers],[eq]:[x]]=V$1)*(AAAA[[eq]:[x]])+(ASAD5C[C]=$R47)*(ASAD5C[[#Headers],[eq]:[x]]=V$1)*(ASAD5C[[eq]:[x]]))/COUNTIF($B$2:$J$50,$R47)</f>
        <v>12.503</v>
      </c>
      <c r="W47" s="6">
        <f>SUMPRODUCT((AAAA[C]=$R47)*(AAAA[[#Headers],[eq]:[x]]=W$1)*(AAAA[[eq]:[x]])+(ASAD5C[C]=$R47)*(ASAD5C[[#Headers],[eq]:[x]]=W$1)*(ASAD5C[[eq]:[x]]))/COUNTIF($B$2:$J$50,$R47)</f>
        <v>14.666499999999999</v>
      </c>
      <c r="X47" s="6">
        <f>SUMPRODUCT((AAAA[C]=$R47)*(AAAA[[#Headers],[eq]:[x]]=X$1)*(AAAA[[eq]:[x]])+(ASAD5C[C]=$R47)*(ASAD5C[[#Headers],[eq]:[x]]=X$1)*(ASAD5C[[eq]:[x]]))/COUNTIF($B$2:$J$50,$R47)</f>
        <v>61.898499999999999</v>
      </c>
    </row>
    <row r="48" spans="2:24">
      <c r="B48" s="1" t="s">
        <v>9</v>
      </c>
      <c r="C48" s="1">
        <v>39.802</v>
      </c>
      <c r="D48" s="1">
        <v>3.4489999999999998</v>
      </c>
      <c r="E48" s="1">
        <v>0.73299999999999998</v>
      </c>
      <c r="F48" s="1">
        <v>7.8239999999999998</v>
      </c>
      <c r="G48" s="1">
        <v>14.586</v>
      </c>
      <c r="H48" s="1">
        <v>76.856999999999999</v>
      </c>
      <c r="J48" s="1" t="s">
        <v>28</v>
      </c>
      <c r="K48" s="1">
        <v>43.165999999999997</v>
      </c>
      <c r="L48" s="1">
        <v>3.8290000000000002</v>
      </c>
      <c r="M48" s="1">
        <v>1E-3</v>
      </c>
      <c r="N48" s="1">
        <v>32.4</v>
      </c>
      <c r="O48" s="1">
        <v>4.22</v>
      </c>
      <c r="P48" s="1">
        <v>63.38</v>
      </c>
      <c r="R48" s="1" t="str">
        <f t="array" ref="R48">IFERROR(INDEX(AAAA[C],MATCH(0,COUNTIF(AAAA[C],"&gt;"&amp;AAAA[C])-SUM(COUNTIF(R$1:R47,AAAA[C])),0),),"")</f>
        <v>2h</v>
      </c>
      <c r="S48" s="6">
        <f>SUMPRODUCT((AAAA[C]=$R48)*(AAAA[[#Headers],[eq]:[x]]=S$1)*(AAAA[[eq]:[x]])+(ASAD5C[C]=$R48)*(ASAD5C[[#Headers],[eq]:[x]]=S$1)*(ASAD5C[[eq]:[x]]))/COUNTIF($B$2:$J$50,$R48)</f>
        <v>40.927</v>
      </c>
      <c r="T48" s="6">
        <f>SUMPRODUCT((AAAA[C]=$R48)*(AAAA[[#Headers],[eq]:[x]]=T$1)*(AAAA[[eq]:[x]])+(ASAD5C[C]=$R48)*(ASAD5C[[#Headers],[eq]:[x]]=T$1)*(ASAD5C[[eq]:[x]]))/COUNTIF($B$2:$J$50,$R48)</f>
        <v>3.8454999999999999</v>
      </c>
      <c r="U48" s="6">
        <f>SUMPRODUCT((AAAA[C]=$R48)*(AAAA[[#Headers],[eq]:[x]]=U$1)*(AAAA[[eq]:[x]])+(ASAD5C[C]=$R48)*(ASAD5C[[#Headers],[eq]:[x]]=U$1)*(ASAD5C[[eq]:[x]]))/COUNTIF($B$2:$J$50,$R48)</f>
        <v>11.317500000000001</v>
      </c>
      <c r="V48" s="6">
        <f>SUMPRODUCT((AAAA[C]=$R48)*(AAAA[[#Headers],[eq]:[x]]=V$1)*(AAAA[[eq]:[x]])+(ASAD5C[C]=$R48)*(ASAD5C[[#Headers],[eq]:[x]]=V$1)*(ASAD5C[[eq]:[x]]))/COUNTIF($B$2:$J$50,$R48)</f>
        <v>22.067</v>
      </c>
      <c r="W48" s="6">
        <f>SUMPRODUCT((AAAA[C]=$R48)*(AAAA[[#Headers],[eq]:[x]]=W$1)*(AAAA[[eq]:[x]])+(ASAD5C[C]=$R48)*(ASAD5C[[#Headers],[eq]:[x]]=W$1)*(ASAD5C[[eq]:[x]]))/COUNTIF($B$2:$J$50,$R48)</f>
        <v>3.1320000000000001</v>
      </c>
      <c r="X48" s="6">
        <f>SUMPRODUCT((AAAA[C]=$R48)*(AAAA[[#Headers],[eq]:[x]]=X$1)*(AAAA[[eq]:[x]])+(ASAD5C[C]=$R48)*(ASAD5C[[#Headers],[eq]:[x]]=X$1)*(ASAD5C[[eq]:[x]]))/COUNTIF($B$2:$J$50,$R48)</f>
        <v>63.483499999999992</v>
      </c>
    </row>
    <row r="49" spans="2:24">
      <c r="B49" s="1" t="s">
        <v>14</v>
      </c>
      <c r="C49" s="1">
        <v>37.606000000000002</v>
      </c>
      <c r="D49" s="1">
        <v>3.2250000000000001</v>
      </c>
      <c r="E49" s="1">
        <v>0.13500000000000001</v>
      </c>
      <c r="F49" s="1">
        <v>11.425000000000001</v>
      </c>
      <c r="G49" s="1">
        <v>20.972999999999999</v>
      </c>
      <c r="H49" s="1">
        <v>67.466999999999999</v>
      </c>
      <c r="J49" s="1" t="s">
        <v>35</v>
      </c>
      <c r="K49" s="1">
        <v>42.354999999999997</v>
      </c>
      <c r="L49" s="1">
        <v>3.7469999999999999</v>
      </c>
      <c r="M49" s="1">
        <v>0</v>
      </c>
      <c r="N49" s="1">
        <v>33.091000000000001</v>
      </c>
      <c r="O49" s="1">
        <v>2.5550000000000002</v>
      </c>
      <c r="P49" s="1">
        <v>64.353999999999999</v>
      </c>
      <c r="R49" s="1" t="str">
        <f t="array" ref="R49">IFERROR(INDEX(AAAA[C],MATCH(0,COUNTIF(AAAA[C],"&gt;"&amp;AAAA[C])-SUM(COUNTIF(R$1:R48,AAAA[C])),0),),"")</f>
        <v>2d</v>
      </c>
      <c r="S49" s="6">
        <f>SUMPRODUCT((AAAA[C]=$R49)*(AAAA[[#Headers],[eq]:[x]]=S$1)*(AAAA[[eq]:[x]])+(ASAD5C[C]=$R49)*(ASAD5C[[#Headers],[eq]:[x]]=S$1)*(ASAD5C[[eq]:[x]]))/COUNTIF($B$2:$J$50,$R49)</f>
        <v>40.567499999999995</v>
      </c>
      <c r="T49" s="6">
        <f>SUMPRODUCT((AAAA[C]=$R49)*(AAAA[[#Headers],[eq]:[x]]=T$1)*(AAAA[[eq]:[x]])+(ASAD5C[C]=$R49)*(ASAD5C[[#Headers],[eq]:[x]]=T$1)*(ASAD5C[[eq]:[x]]))/COUNTIF($B$2:$J$50,$R49)</f>
        <v>3.8365</v>
      </c>
      <c r="U49" s="6">
        <f>SUMPRODUCT((AAAA[C]=$R49)*(AAAA[[#Headers],[eq]:[x]]=U$1)*(AAAA[[eq]:[x]])+(ASAD5C[C]=$R49)*(ASAD5C[[#Headers],[eq]:[x]]=U$1)*(ASAD5C[[eq]:[x]]))/COUNTIF($B$2:$J$50,$R49)</f>
        <v>15.067499999999999</v>
      </c>
      <c r="V49" s="6">
        <f>SUMPRODUCT((AAAA[C]=$R49)*(AAAA[[#Headers],[eq]:[x]]=V$1)*(AAAA[[eq]:[x]])+(ASAD5C[C]=$R49)*(ASAD5C[[#Headers],[eq]:[x]]=V$1)*(ASAD5C[[eq]:[x]]))/COUNTIF($B$2:$J$50,$R49)</f>
        <v>18.644500000000001</v>
      </c>
      <c r="W49" s="6">
        <f>SUMPRODUCT((AAAA[C]=$R49)*(AAAA[[#Headers],[eq]:[x]]=W$1)*(AAAA[[eq]:[x]])+(ASAD5C[C]=$R49)*(ASAD5C[[#Headers],[eq]:[x]]=W$1)*(ASAD5C[[eq]:[x]]))/COUNTIF($B$2:$J$50,$R49)</f>
        <v>3.1110000000000002</v>
      </c>
      <c r="X49" s="6">
        <f>SUMPRODUCT((AAAA[C]=$R49)*(AAAA[[#Headers],[eq]:[x]]=X$1)*(AAAA[[eq]:[x]])+(ASAD5C[C]=$R49)*(ASAD5C[[#Headers],[eq]:[x]]=X$1)*(ASAD5C[[eq]:[x]]))/COUNTIF($B$2:$J$50,$R49)</f>
        <v>63.176999999999992</v>
      </c>
    </row>
    <row r="50" spans="2:24">
      <c r="B50" s="1" t="s">
        <v>3</v>
      </c>
      <c r="C50" s="1">
        <v>37.606000000000002</v>
      </c>
      <c r="D50" s="1">
        <v>3.2250000000000001</v>
      </c>
      <c r="E50" s="1">
        <v>0.13500000000000001</v>
      </c>
      <c r="F50" s="1">
        <v>11.425000000000001</v>
      </c>
      <c r="G50" s="1">
        <v>20.972999999999999</v>
      </c>
      <c r="H50" s="1">
        <v>67.466999999999999</v>
      </c>
      <c r="J50" s="1" t="s">
        <v>8</v>
      </c>
      <c r="K50" s="1">
        <v>42.354999999999997</v>
      </c>
      <c r="L50" s="1">
        <v>3.7469999999999999</v>
      </c>
      <c r="M50" s="1">
        <v>0</v>
      </c>
      <c r="N50" s="1">
        <v>33.091000000000001</v>
      </c>
      <c r="O50" s="1">
        <v>2.5550000000000002</v>
      </c>
      <c r="P50" s="1">
        <v>64.353999999999999</v>
      </c>
      <c r="R50" s="1" t="str">
        <f t="array" ref="R50">IFERROR(INDEX(AAAA[C],MATCH(0,COUNTIF(AAAA[C],"&gt;"&amp;AAAA[C])-SUM(COUNTIF(R$1:R49,AAAA[C])),0),),"")</f>
        <v>2c</v>
      </c>
      <c r="S50" s="6">
        <f>SUMPRODUCT((AAAA[C]=$R50)*(AAAA[[#Headers],[eq]:[x]]=S$1)*(AAAA[[eq]:[x]])+(ASAD5C[C]=$R50)*(ASAD5C[[#Headers],[eq]:[x]]=S$1)*(ASAD5C[[eq]:[x]]))/COUNTIF($B$2:$J$50,$R50)</f>
        <v>41.177</v>
      </c>
      <c r="T50" s="6">
        <f>SUMPRODUCT((AAAA[C]=$R50)*(AAAA[[#Headers],[eq]:[x]]=T$1)*(AAAA[[eq]:[x]])+(ASAD5C[C]=$R50)*(ASAD5C[[#Headers],[eq]:[x]]=T$1)*(ASAD5C[[eq]:[x]]))/COUNTIF($B$2:$J$50,$R50)</f>
        <v>3.899</v>
      </c>
      <c r="U50" s="6">
        <f>SUMPRODUCT((AAAA[C]=$R50)*(AAAA[[#Headers],[eq]:[x]]=U$1)*(AAAA[[eq]:[x]])+(ASAD5C[C]=$R50)*(ASAD5C[[#Headers],[eq]:[x]]=U$1)*(ASAD5C[[eq]:[x]]))/COUNTIF($B$2:$J$50,$R50)</f>
        <v>13.878</v>
      </c>
      <c r="V50" s="6">
        <f>SUMPRODUCT((AAAA[C]=$R50)*(AAAA[[#Headers],[eq]:[x]]=V$1)*(AAAA[[eq]:[x]])+(ASAD5C[C]=$R50)*(ASAD5C[[#Headers],[eq]:[x]]=V$1)*(ASAD5C[[eq]:[x]]))/COUNTIF($B$2:$J$50,$R50)</f>
        <v>21.963999999999999</v>
      </c>
      <c r="W50" s="6">
        <f>SUMPRODUCT((AAAA[C]=$R50)*(AAAA[[#Headers],[eq]:[x]]=W$1)*(AAAA[[eq]:[x]])+(ASAD5C[C]=$R50)*(ASAD5C[[#Headers],[eq]:[x]]=W$1)*(ASAD5C[[eq]:[x]]))/COUNTIF($B$2:$J$50,$R50)</f>
        <v>2.2345000000000002</v>
      </c>
      <c r="X50" s="6">
        <f>SUMPRODUCT((AAAA[C]=$R50)*(AAAA[[#Headers],[eq]:[x]]=X$1)*(AAAA[[eq]:[x]])+(ASAD5C[C]=$R50)*(ASAD5C[[#Headers],[eq]:[x]]=X$1)*(ASAD5C[[eq]:[x]]))/COUNTIF($B$2:$J$50,$R50)</f>
        <v>61.923500000000004</v>
      </c>
    </row>
    <row r="51" spans="2:24">
      <c r="R51" s="1" t="str">
        <f t="array" ref="R51">IFERROR(INDEX(AAAA[C],MATCH(0,COUNTIF(AAAA[C],"&gt;"&amp;AAAA[C])-SUM(COUNTIF(R$1:R50,AAAA[C])),0),),"")</f>
        <v/>
      </c>
      <c r="S51" s="6">
        <f>SUMPRODUCT((AAAA[C]=$R51)*(AAAA[[#Headers],[eq]:[x]]=S$1)*(AAAA[[eq]:[x]])+(ASAD5C[C]=$R51)*(ASAD5C[[#Headers],[eq]:[x]]=S$1)*(ASAD5C[[eq]:[x]]))/COUNTIF($B$2:$J$50,$R51)</f>
        <v>0</v>
      </c>
      <c r="T51" s="6">
        <f>SUMPRODUCT((AAAA[C]=$R51)*(AAAA[[#Headers],[eq]:[x]]=T$1)*(AAAA[[eq]:[x]])+(ASAD5C[C]=$R51)*(ASAD5C[[#Headers],[eq]:[x]]=T$1)*(ASAD5C[[eq]:[x]]))/COUNTIF($B$2:$J$50,$R51)</f>
        <v>0</v>
      </c>
      <c r="U51" s="6">
        <f>SUMPRODUCT((AAAA[C]=$R51)*(AAAA[[#Headers],[eq]:[x]]=U$1)*(AAAA[[eq]:[x]])+(ASAD5C[C]=$R51)*(ASAD5C[[#Headers],[eq]:[x]]=U$1)*(ASAD5C[[eq]:[x]]))/COUNTIF($B$2:$J$50,$R51)</f>
        <v>0</v>
      </c>
      <c r="V51" s="6">
        <f>SUMPRODUCT((AAAA[C]=$R51)*(AAAA[[#Headers],[eq]:[x]]=V$1)*(AAAA[[eq]:[x]])+(ASAD5C[C]=$R51)*(ASAD5C[[#Headers],[eq]:[x]]=V$1)*(ASAD5C[[eq]:[x]]))/COUNTIF($B$2:$J$50,$R51)</f>
        <v>0</v>
      </c>
      <c r="W51" s="6">
        <f>SUMPRODUCT((AAAA[C]=$R51)*(AAAA[[#Headers],[eq]:[x]]=W$1)*(AAAA[[eq]:[x]])+(ASAD5C[C]=$R51)*(ASAD5C[[#Headers],[eq]:[x]]=W$1)*(ASAD5C[[eq]:[x]]))/COUNTIF($B$2:$J$50,$R51)</f>
        <v>0</v>
      </c>
      <c r="X51" s="6">
        <f>SUMPRODUCT((AAAA[C]=$R51)*(AAAA[[#Headers],[eq]:[x]]=X$1)*(AAAA[[eq]:[x]])+(ASAD5C[C]=$R51)*(ASAD5C[[#Headers],[eq]:[x]]=X$1)*(ASAD5C[[eq]:[x]]))/COUNTIF($B$2:$J$50,$R51)</f>
        <v>0</v>
      </c>
    </row>
    <row r="52" spans="2:24">
      <c r="R52" s="1" t="str">
        <f t="array" ref="R52">IFERROR(INDEX(AAAA[C],MATCH(0,COUNTIF(AAAA[C],"&gt;"&amp;AAAA[C])-SUM(COUNTIF(R$1:R51,AAAA[C])),0),),"")</f>
        <v/>
      </c>
      <c r="S52" s="6">
        <f>SUMPRODUCT((AAAA[C]=$R52)*(AAAA[[#Headers],[eq]:[x]]=S$1)*(AAAA[[eq]:[x]])+(ASAD5C[C]=$R52)*(ASAD5C[[#Headers],[eq]:[x]]=S$1)*(ASAD5C[[eq]:[x]]))/COUNTIF($B$2:$J$50,$R52)</f>
        <v>0</v>
      </c>
      <c r="T52" s="6">
        <f>SUMPRODUCT((AAAA[C]=$R52)*(AAAA[[#Headers],[eq]:[x]]=T$1)*(AAAA[[eq]:[x]])+(ASAD5C[C]=$R52)*(ASAD5C[[#Headers],[eq]:[x]]=T$1)*(ASAD5C[[eq]:[x]]))/COUNTIF($B$2:$J$50,$R52)</f>
        <v>0</v>
      </c>
      <c r="U52" s="6">
        <f>SUMPRODUCT((AAAA[C]=$R52)*(AAAA[[#Headers],[eq]:[x]]=U$1)*(AAAA[[eq]:[x]])+(ASAD5C[C]=$R52)*(ASAD5C[[#Headers],[eq]:[x]]=U$1)*(ASAD5C[[eq]:[x]]))/COUNTIF($B$2:$J$50,$R52)</f>
        <v>0</v>
      </c>
      <c r="V52" s="6">
        <f>SUMPRODUCT((AAAA[C]=$R52)*(AAAA[[#Headers],[eq]:[x]]=V$1)*(AAAA[[eq]:[x]])+(ASAD5C[C]=$R52)*(ASAD5C[[#Headers],[eq]:[x]]=V$1)*(ASAD5C[[eq]:[x]]))/COUNTIF($B$2:$J$50,$R52)</f>
        <v>0</v>
      </c>
      <c r="W52" s="6">
        <f>SUMPRODUCT((AAAA[C]=$R52)*(AAAA[[#Headers],[eq]:[x]]=W$1)*(AAAA[[eq]:[x]])+(ASAD5C[C]=$R52)*(ASAD5C[[#Headers],[eq]:[x]]=W$1)*(ASAD5C[[eq]:[x]]))/COUNTIF($B$2:$J$50,$R52)</f>
        <v>0</v>
      </c>
      <c r="X52" s="6">
        <f>SUMPRODUCT((AAAA[C]=$R52)*(AAAA[[#Headers],[eq]:[x]]=X$1)*(AAAA[[eq]:[x]])+(ASAD5C[C]=$R52)*(ASAD5C[[#Headers],[eq]:[x]]=X$1)*(ASAD5C[[eq]:[x]]))/COUNTIF($B$2:$J$50,$R52)</f>
        <v>0</v>
      </c>
    </row>
    <row r="53" spans="2:24">
      <c r="R53" s="1" t="str">
        <f t="array" ref="R53">IFERROR(INDEX(AAAA[C],MATCH(0,COUNTIF(AAAA[C],"&gt;"&amp;AAAA[C])-SUM(COUNTIF(R$1:R52,AAAA[C])),0),),"")</f>
        <v/>
      </c>
      <c r="S53" s="6">
        <f>SUMPRODUCT((AAAA[C]=$R53)*(AAAA[[#Headers],[eq]:[x]]=S$1)*(AAAA[[eq]:[x]])+(ASAD5C[C]=$R53)*(ASAD5C[[#Headers],[eq]:[x]]=S$1)*(ASAD5C[[eq]:[x]]))/COUNTIF($B$2:$J$50,$R53)</f>
        <v>0</v>
      </c>
      <c r="T53" s="6">
        <f>SUMPRODUCT((AAAA[C]=$R53)*(AAAA[[#Headers],[eq]:[x]]=T$1)*(AAAA[[eq]:[x]])+(ASAD5C[C]=$R53)*(ASAD5C[[#Headers],[eq]:[x]]=T$1)*(ASAD5C[[eq]:[x]]))/COUNTIF($B$2:$J$50,$R53)</f>
        <v>0</v>
      </c>
      <c r="U53" s="6">
        <f>SUMPRODUCT((AAAA[C]=$R53)*(AAAA[[#Headers],[eq]:[x]]=U$1)*(AAAA[[eq]:[x]])+(ASAD5C[C]=$R53)*(ASAD5C[[#Headers],[eq]:[x]]=U$1)*(ASAD5C[[eq]:[x]]))/COUNTIF($B$2:$J$50,$R53)</f>
        <v>0</v>
      </c>
      <c r="V53" s="6">
        <f>SUMPRODUCT((AAAA[C]=$R53)*(AAAA[[#Headers],[eq]:[x]]=V$1)*(AAAA[[eq]:[x]])+(ASAD5C[C]=$R53)*(ASAD5C[[#Headers],[eq]:[x]]=V$1)*(ASAD5C[[eq]:[x]]))/COUNTIF($B$2:$J$50,$R53)</f>
        <v>0</v>
      </c>
      <c r="W53" s="6">
        <f>SUMPRODUCT((AAAA[C]=$R53)*(AAAA[[#Headers],[eq]:[x]]=W$1)*(AAAA[[eq]:[x]])+(ASAD5C[C]=$R53)*(ASAD5C[[#Headers],[eq]:[x]]=W$1)*(ASAD5C[[eq]:[x]]))/COUNTIF($B$2:$J$50,$R53)</f>
        <v>0</v>
      </c>
      <c r="X53" s="6">
        <f>SUMPRODUCT((AAAA[C]=$R53)*(AAAA[[#Headers],[eq]:[x]]=X$1)*(AAAA[[eq]:[x]])+(ASAD5C[C]=$R53)*(ASAD5C[[#Headers],[eq]:[x]]=X$1)*(ASAD5C[[eq]:[x]]))/COUNTIF($B$2:$J$50,$R53)</f>
        <v>0</v>
      </c>
    </row>
    <row r="54" spans="2:24">
      <c r="R54" s="1" t="str">
        <f t="array" ref="R54">IFERROR(INDEX(AAAA[C],MATCH(0,COUNTIF(AAAA[C],"&gt;"&amp;AAAA[C])-SUM(COUNTIF(R$1:R53,AAAA[C])),0),),"")</f>
        <v/>
      </c>
      <c r="S54" s="6">
        <f>SUMPRODUCT((AAAA[C]=$R54)*(AAAA[[#Headers],[eq]:[x]]=S$1)*(AAAA[[eq]:[x]])+(ASAD5C[C]=$R54)*(ASAD5C[[#Headers],[eq]:[x]]=S$1)*(ASAD5C[[eq]:[x]]))/COUNTIF($B$2:$J$50,$R54)</f>
        <v>0</v>
      </c>
      <c r="T54" s="6">
        <f>SUMPRODUCT((AAAA[C]=$R54)*(AAAA[[#Headers],[eq]:[x]]=T$1)*(AAAA[[eq]:[x]])+(ASAD5C[C]=$R54)*(ASAD5C[[#Headers],[eq]:[x]]=T$1)*(ASAD5C[[eq]:[x]]))/COUNTIF($B$2:$J$50,$R54)</f>
        <v>0</v>
      </c>
      <c r="U54" s="6">
        <f>SUMPRODUCT((AAAA[C]=$R54)*(AAAA[[#Headers],[eq]:[x]]=U$1)*(AAAA[[eq]:[x]])+(ASAD5C[C]=$R54)*(ASAD5C[[#Headers],[eq]:[x]]=U$1)*(ASAD5C[[eq]:[x]]))/COUNTIF($B$2:$J$50,$R54)</f>
        <v>0</v>
      </c>
      <c r="V54" s="6">
        <f>SUMPRODUCT((AAAA[C]=$R54)*(AAAA[[#Headers],[eq]:[x]]=V$1)*(AAAA[[eq]:[x]])+(ASAD5C[C]=$R54)*(ASAD5C[[#Headers],[eq]:[x]]=V$1)*(ASAD5C[[eq]:[x]]))/COUNTIF($B$2:$J$50,$R54)</f>
        <v>0</v>
      </c>
      <c r="W54" s="6">
        <f>SUMPRODUCT((AAAA[C]=$R54)*(AAAA[[#Headers],[eq]:[x]]=W$1)*(AAAA[[eq]:[x]])+(ASAD5C[C]=$R54)*(ASAD5C[[#Headers],[eq]:[x]]=W$1)*(ASAD5C[[eq]:[x]]))/COUNTIF($B$2:$J$50,$R54)</f>
        <v>0</v>
      </c>
      <c r="X54" s="6">
        <f>SUMPRODUCT((AAAA[C]=$R54)*(AAAA[[#Headers],[eq]:[x]]=X$1)*(AAAA[[eq]:[x]])+(ASAD5C[C]=$R54)*(ASAD5C[[#Headers],[eq]:[x]]=X$1)*(ASAD5C[[eq]:[x]]))/COUNTIF($B$2:$J$50,$R54)</f>
        <v>0</v>
      </c>
    </row>
    <row r="55" spans="2:24">
      <c r="R55" s="1" t="str">
        <f t="array" ref="R55">IFERROR(INDEX(AAAA[C],MATCH(0,COUNTIF(AAAA[C],"&gt;"&amp;AAAA[C])-SUM(COUNTIF(R$1:R54,AAAA[C])),0),),"")</f>
        <v/>
      </c>
      <c r="S55" s="6">
        <f>SUMPRODUCT((AAAA[C]=$R55)*(AAAA[[#Headers],[eq]:[x]]=S$1)*(AAAA[[eq]:[x]])+(ASAD5C[C]=$R55)*(ASAD5C[[#Headers],[eq]:[x]]=S$1)*(ASAD5C[[eq]:[x]]))/COUNTIF($B$2:$J$50,$R55)</f>
        <v>0</v>
      </c>
      <c r="T55" s="6">
        <f>SUMPRODUCT((AAAA[C]=$R55)*(AAAA[[#Headers],[eq]:[x]]=T$1)*(AAAA[[eq]:[x]])+(ASAD5C[C]=$R55)*(ASAD5C[[#Headers],[eq]:[x]]=T$1)*(ASAD5C[[eq]:[x]]))/COUNTIF($B$2:$J$50,$R55)</f>
        <v>0</v>
      </c>
      <c r="U55" s="6">
        <f>SUMPRODUCT((AAAA[C]=$R55)*(AAAA[[#Headers],[eq]:[x]]=U$1)*(AAAA[[eq]:[x]])+(ASAD5C[C]=$R55)*(ASAD5C[[#Headers],[eq]:[x]]=U$1)*(ASAD5C[[eq]:[x]]))/COUNTIF($B$2:$J$50,$R55)</f>
        <v>0</v>
      </c>
      <c r="V55" s="6">
        <f>SUMPRODUCT((AAAA[C]=$R55)*(AAAA[[#Headers],[eq]:[x]]=V$1)*(AAAA[[eq]:[x]])+(ASAD5C[C]=$R55)*(ASAD5C[[#Headers],[eq]:[x]]=V$1)*(ASAD5C[[eq]:[x]]))/COUNTIF($B$2:$J$50,$R55)</f>
        <v>0</v>
      </c>
      <c r="W55" s="6">
        <f>SUMPRODUCT((AAAA[C]=$R55)*(AAAA[[#Headers],[eq]:[x]]=W$1)*(AAAA[[eq]:[x]])+(ASAD5C[C]=$R55)*(ASAD5C[[#Headers],[eq]:[x]]=W$1)*(ASAD5C[[eq]:[x]]))/COUNTIF($B$2:$J$50,$R55)</f>
        <v>0</v>
      </c>
      <c r="X55" s="6">
        <f>SUMPRODUCT((AAAA[C]=$R55)*(AAAA[[#Headers],[eq]:[x]]=X$1)*(AAAA[[eq]:[x]])+(ASAD5C[C]=$R55)*(ASAD5C[[#Headers],[eq]:[x]]=X$1)*(ASAD5C[[eq]:[x]]))/COUNTIF($B$2:$J$50,$R55)</f>
        <v>0</v>
      </c>
    </row>
    <row r="56" spans="2:24">
      <c r="R56" s="1" t="str">
        <f t="array" ref="R56">IFERROR(INDEX(AAAA[C],MATCH(0,COUNTIF(AAAA[C],"&gt;"&amp;AAAA[C])-SUM(COUNTIF(R$1:R55,AAAA[C])),0),),"")</f>
        <v/>
      </c>
      <c r="S56" s="6">
        <f>SUMPRODUCT((AAAA[C]=$R56)*(AAAA[[#Headers],[eq]:[x]]=S$1)*(AAAA[[eq]:[x]])+(ASAD5C[C]=$R56)*(ASAD5C[[#Headers],[eq]:[x]]=S$1)*(ASAD5C[[eq]:[x]]))/COUNTIF($B$2:$J$50,$R56)</f>
        <v>0</v>
      </c>
      <c r="T56" s="6">
        <f>SUMPRODUCT((AAAA[C]=$R56)*(AAAA[[#Headers],[eq]:[x]]=T$1)*(AAAA[[eq]:[x]])+(ASAD5C[C]=$R56)*(ASAD5C[[#Headers],[eq]:[x]]=T$1)*(ASAD5C[[eq]:[x]]))/COUNTIF($B$2:$J$50,$R56)</f>
        <v>0</v>
      </c>
      <c r="U56" s="6">
        <f>SUMPRODUCT((AAAA[C]=$R56)*(AAAA[[#Headers],[eq]:[x]]=U$1)*(AAAA[[eq]:[x]])+(ASAD5C[C]=$R56)*(ASAD5C[[#Headers],[eq]:[x]]=U$1)*(ASAD5C[[eq]:[x]]))/COUNTIF($B$2:$J$50,$R56)</f>
        <v>0</v>
      </c>
      <c r="V56" s="6">
        <f>SUMPRODUCT((AAAA[C]=$R56)*(AAAA[[#Headers],[eq]:[x]]=V$1)*(AAAA[[eq]:[x]])+(ASAD5C[C]=$R56)*(ASAD5C[[#Headers],[eq]:[x]]=V$1)*(ASAD5C[[eq]:[x]]))/COUNTIF($B$2:$J$50,$R56)</f>
        <v>0</v>
      </c>
      <c r="W56" s="6">
        <f>SUMPRODUCT((AAAA[C]=$R56)*(AAAA[[#Headers],[eq]:[x]]=W$1)*(AAAA[[eq]:[x]])+(ASAD5C[C]=$R56)*(ASAD5C[[#Headers],[eq]:[x]]=W$1)*(ASAD5C[[eq]:[x]]))/COUNTIF($B$2:$J$50,$R56)</f>
        <v>0</v>
      </c>
      <c r="X56" s="6">
        <f>SUMPRODUCT((AAAA[C]=$R56)*(AAAA[[#Headers],[eq]:[x]]=X$1)*(AAAA[[eq]:[x]])+(ASAD5C[C]=$R56)*(ASAD5C[[#Headers],[eq]:[x]]=X$1)*(ASAD5C[[eq]:[x]]))/COUNTIF($B$2:$J$50,$R56)</f>
        <v>0</v>
      </c>
    </row>
    <row r="57" spans="2:24">
      <c r="R57" s="1" t="str">
        <f t="array" ref="R57">IFERROR(INDEX(AAAA[C],MATCH(0,COUNTIF(AAAA[C],"&gt;"&amp;AAAA[C])-SUM(COUNTIF(R$1:R56,AAAA[C])),0),),"")</f>
        <v/>
      </c>
      <c r="S57" s="6">
        <f>SUMPRODUCT((AAAA[C]=$R57)*(AAAA[[#Headers],[eq]:[x]]=S$1)*(AAAA[[eq]:[x]])+(ASAD5C[C]=$R57)*(ASAD5C[[#Headers],[eq]:[x]]=S$1)*(ASAD5C[[eq]:[x]]))/COUNTIF($B$2:$J$50,$R57)</f>
        <v>0</v>
      </c>
      <c r="T57" s="6">
        <f>SUMPRODUCT((AAAA[C]=$R57)*(AAAA[[#Headers],[eq]:[x]]=T$1)*(AAAA[[eq]:[x]])+(ASAD5C[C]=$R57)*(ASAD5C[[#Headers],[eq]:[x]]=T$1)*(ASAD5C[[eq]:[x]]))/COUNTIF($B$2:$J$50,$R57)</f>
        <v>0</v>
      </c>
      <c r="U57" s="6">
        <f>SUMPRODUCT((AAAA[C]=$R57)*(AAAA[[#Headers],[eq]:[x]]=U$1)*(AAAA[[eq]:[x]])+(ASAD5C[C]=$R57)*(ASAD5C[[#Headers],[eq]:[x]]=U$1)*(ASAD5C[[eq]:[x]]))/COUNTIF($B$2:$J$50,$R57)</f>
        <v>0</v>
      </c>
      <c r="V57" s="6">
        <f>SUMPRODUCT((AAAA[C]=$R57)*(AAAA[[#Headers],[eq]:[x]]=V$1)*(AAAA[[eq]:[x]])+(ASAD5C[C]=$R57)*(ASAD5C[[#Headers],[eq]:[x]]=V$1)*(ASAD5C[[eq]:[x]]))/COUNTIF($B$2:$J$50,$R57)</f>
        <v>0</v>
      </c>
      <c r="W57" s="6">
        <f>SUMPRODUCT((AAAA[C]=$R57)*(AAAA[[#Headers],[eq]:[x]]=W$1)*(AAAA[[eq]:[x]])+(ASAD5C[C]=$R57)*(ASAD5C[[#Headers],[eq]:[x]]=W$1)*(ASAD5C[[eq]:[x]]))/COUNTIF($B$2:$J$50,$R57)</f>
        <v>0</v>
      </c>
      <c r="X57" s="6">
        <f>SUMPRODUCT((AAAA[C]=$R57)*(AAAA[[#Headers],[eq]:[x]]=X$1)*(AAAA[[eq]:[x]])+(ASAD5C[C]=$R57)*(ASAD5C[[#Headers],[eq]:[x]]=X$1)*(ASAD5C[[eq]:[x]]))/COUNTIF($B$2:$J$50,$R57)</f>
        <v>0</v>
      </c>
    </row>
    <row r="58" spans="2:24">
      <c r="R58" s="1" t="str">
        <f t="array" ref="R58">IFERROR(INDEX(AAAA[C],MATCH(0,COUNTIF(AAAA[C],"&gt;"&amp;AAAA[C])-SUM(COUNTIF(R$1:R57,AAAA[C])),0),),"")</f>
        <v/>
      </c>
      <c r="S58" s="6">
        <f>SUMPRODUCT((AAAA[C]=$R58)*(AAAA[[#Headers],[eq]:[x]]=S$1)*(AAAA[[eq]:[x]])+(ASAD5C[C]=$R58)*(ASAD5C[[#Headers],[eq]:[x]]=S$1)*(ASAD5C[[eq]:[x]]))/COUNTIF($B$2:$J$50,$R58)</f>
        <v>0</v>
      </c>
      <c r="T58" s="6">
        <f>SUMPRODUCT((AAAA[C]=$R58)*(AAAA[[#Headers],[eq]:[x]]=T$1)*(AAAA[[eq]:[x]])+(ASAD5C[C]=$R58)*(ASAD5C[[#Headers],[eq]:[x]]=T$1)*(ASAD5C[[eq]:[x]]))/COUNTIF($B$2:$J$50,$R58)</f>
        <v>0</v>
      </c>
      <c r="U58" s="6">
        <f>SUMPRODUCT((AAAA[C]=$R58)*(AAAA[[#Headers],[eq]:[x]]=U$1)*(AAAA[[eq]:[x]])+(ASAD5C[C]=$R58)*(ASAD5C[[#Headers],[eq]:[x]]=U$1)*(ASAD5C[[eq]:[x]]))/COUNTIF($B$2:$J$50,$R58)</f>
        <v>0</v>
      </c>
      <c r="V58" s="6">
        <f>SUMPRODUCT((AAAA[C]=$R58)*(AAAA[[#Headers],[eq]:[x]]=V$1)*(AAAA[[eq]:[x]])+(ASAD5C[C]=$R58)*(ASAD5C[[#Headers],[eq]:[x]]=V$1)*(ASAD5C[[eq]:[x]]))/COUNTIF($B$2:$J$50,$R58)</f>
        <v>0</v>
      </c>
      <c r="W58" s="6">
        <f>SUMPRODUCT((AAAA[C]=$R58)*(AAAA[[#Headers],[eq]:[x]]=W$1)*(AAAA[[eq]:[x]])+(ASAD5C[C]=$R58)*(ASAD5C[[#Headers],[eq]:[x]]=W$1)*(ASAD5C[[eq]:[x]]))/COUNTIF($B$2:$J$50,$R58)</f>
        <v>0</v>
      </c>
      <c r="X58" s="6">
        <f>SUMPRODUCT((AAAA[C]=$R58)*(AAAA[[#Headers],[eq]:[x]]=X$1)*(AAAA[[eq]:[x]])+(ASAD5C[C]=$R58)*(ASAD5C[[#Headers],[eq]:[x]]=X$1)*(ASAD5C[[eq]:[x]]))/COUNTIF($B$2:$J$50,$R58)</f>
        <v>0</v>
      </c>
    </row>
    <row r="59" spans="2:24">
      <c r="R59" s="1" t="str">
        <f t="array" ref="R59">IFERROR(INDEX(AAAA[C],MATCH(0,COUNTIF(AAAA[C],"&gt;"&amp;AAAA[C])-SUM(COUNTIF(R$1:R58,AAAA[C])),0),),"")</f>
        <v/>
      </c>
      <c r="S59" s="6">
        <f>SUMPRODUCT((AAAA[C]=$R59)*(AAAA[[#Headers],[eq]:[x]]=S$1)*(AAAA[[eq]:[x]])+(ASAD5C[C]=$R59)*(ASAD5C[[#Headers],[eq]:[x]]=S$1)*(ASAD5C[[eq]:[x]]))/COUNTIF($B$2:$J$50,$R59)</f>
        <v>0</v>
      </c>
      <c r="T59" s="6">
        <f>SUMPRODUCT((AAAA[C]=$R59)*(AAAA[[#Headers],[eq]:[x]]=T$1)*(AAAA[[eq]:[x]])+(ASAD5C[C]=$R59)*(ASAD5C[[#Headers],[eq]:[x]]=T$1)*(ASAD5C[[eq]:[x]]))/COUNTIF($B$2:$J$50,$R59)</f>
        <v>0</v>
      </c>
      <c r="U59" s="6">
        <f>SUMPRODUCT((AAAA[C]=$R59)*(AAAA[[#Headers],[eq]:[x]]=U$1)*(AAAA[[eq]:[x]])+(ASAD5C[C]=$R59)*(ASAD5C[[#Headers],[eq]:[x]]=U$1)*(ASAD5C[[eq]:[x]]))/COUNTIF($B$2:$J$50,$R59)</f>
        <v>0</v>
      </c>
      <c r="V59" s="6">
        <f>SUMPRODUCT((AAAA[C]=$R59)*(AAAA[[#Headers],[eq]:[x]]=V$1)*(AAAA[[eq]:[x]])+(ASAD5C[C]=$R59)*(ASAD5C[[#Headers],[eq]:[x]]=V$1)*(ASAD5C[[eq]:[x]]))/COUNTIF($B$2:$J$50,$R59)</f>
        <v>0</v>
      </c>
      <c r="W59" s="6">
        <f>SUMPRODUCT((AAAA[C]=$R59)*(AAAA[[#Headers],[eq]:[x]]=W$1)*(AAAA[[eq]:[x]])+(ASAD5C[C]=$R59)*(ASAD5C[[#Headers],[eq]:[x]]=W$1)*(ASAD5C[[eq]:[x]]))/COUNTIF($B$2:$J$50,$R59)</f>
        <v>0</v>
      </c>
      <c r="X59" s="6">
        <f>SUMPRODUCT((AAAA[C]=$R59)*(AAAA[[#Headers],[eq]:[x]]=X$1)*(AAAA[[eq]:[x]])+(ASAD5C[C]=$R59)*(ASAD5C[[#Headers],[eq]:[x]]=X$1)*(ASAD5C[[eq]:[x]]))/COUNTIF($B$2:$J$50,$R59)</f>
        <v>0</v>
      </c>
    </row>
    <row r="60" spans="2:24">
      <c r="R60" s="1" t="str">
        <f t="array" ref="R60">IFERROR(INDEX(AAAA[C],MATCH(0,COUNTIF(AAAA[C],"&gt;"&amp;AAAA[C])-SUM(COUNTIF(R$1:R59,AAAA[C])),0),),"")</f>
        <v/>
      </c>
      <c r="S60" s="6">
        <f>SUMPRODUCT((AAAA[C]=$R60)*(AAAA[[#Headers],[eq]:[x]]=S$1)*(AAAA[[eq]:[x]])+(ASAD5C[C]=$R60)*(ASAD5C[[#Headers],[eq]:[x]]=S$1)*(ASAD5C[[eq]:[x]]))/COUNTIF($B$2:$J$50,$R60)</f>
        <v>0</v>
      </c>
      <c r="T60" s="6">
        <f>SUMPRODUCT((AAAA[C]=$R60)*(AAAA[[#Headers],[eq]:[x]]=T$1)*(AAAA[[eq]:[x]])+(ASAD5C[C]=$R60)*(ASAD5C[[#Headers],[eq]:[x]]=T$1)*(ASAD5C[[eq]:[x]]))/COUNTIF($B$2:$J$50,$R60)</f>
        <v>0</v>
      </c>
      <c r="U60" s="6">
        <f>SUMPRODUCT((AAAA[C]=$R60)*(AAAA[[#Headers],[eq]:[x]]=U$1)*(AAAA[[eq]:[x]])+(ASAD5C[C]=$R60)*(ASAD5C[[#Headers],[eq]:[x]]=U$1)*(ASAD5C[[eq]:[x]]))/COUNTIF($B$2:$J$50,$R60)</f>
        <v>0</v>
      </c>
      <c r="V60" s="6">
        <f>SUMPRODUCT((AAAA[C]=$R60)*(AAAA[[#Headers],[eq]:[x]]=V$1)*(AAAA[[eq]:[x]])+(ASAD5C[C]=$R60)*(ASAD5C[[#Headers],[eq]:[x]]=V$1)*(ASAD5C[[eq]:[x]]))/COUNTIF($B$2:$J$50,$R60)</f>
        <v>0</v>
      </c>
      <c r="W60" s="6">
        <f>SUMPRODUCT((AAAA[C]=$R60)*(AAAA[[#Headers],[eq]:[x]]=W$1)*(AAAA[[eq]:[x]])+(ASAD5C[C]=$R60)*(ASAD5C[[#Headers],[eq]:[x]]=W$1)*(ASAD5C[[eq]:[x]]))/COUNTIF($B$2:$J$50,$R60)</f>
        <v>0</v>
      </c>
      <c r="X60" s="6">
        <f>SUMPRODUCT((AAAA[C]=$R60)*(AAAA[[#Headers],[eq]:[x]]=X$1)*(AAAA[[eq]:[x]])+(ASAD5C[C]=$R60)*(ASAD5C[[#Headers],[eq]:[x]]=X$1)*(ASAD5C[[eq]:[x]]))/COUNTIF($B$2:$J$50,$R60)</f>
        <v>0</v>
      </c>
    </row>
    <row r="61" spans="2:24">
      <c r="R61" s="1" t="str">
        <f t="array" ref="R61">IFERROR(INDEX(AAAA[C],MATCH(0,COUNTIF(AAAA[C],"&gt;"&amp;AAAA[C])-SUM(COUNTIF(R$1:R60,AAAA[C])),0),),"")</f>
        <v/>
      </c>
      <c r="S61" s="6">
        <f>SUMPRODUCT((AAAA[C]=$R61)*(AAAA[[#Headers],[eq]:[x]]=S$1)*(AAAA[[eq]:[x]])+(ASAD5C[C]=$R61)*(ASAD5C[[#Headers],[eq]:[x]]=S$1)*(ASAD5C[[eq]:[x]]))/COUNTIF($B$2:$J$50,$R61)</f>
        <v>0</v>
      </c>
      <c r="T61" s="6">
        <f>SUMPRODUCT((AAAA[C]=$R61)*(AAAA[[#Headers],[eq]:[x]]=T$1)*(AAAA[[eq]:[x]])+(ASAD5C[C]=$R61)*(ASAD5C[[#Headers],[eq]:[x]]=T$1)*(ASAD5C[[eq]:[x]]))/COUNTIF($B$2:$J$50,$R61)</f>
        <v>0</v>
      </c>
      <c r="U61" s="6">
        <f>SUMPRODUCT((AAAA[C]=$R61)*(AAAA[[#Headers],[eq]:[x]]=U$1)*(AAAA[[eq]:[x]])+(ASAD5C[C]=$R61)*(ASAD5C[[#Headers],[eq]:[x]]=U$1)*(ASAD5C[[eq]:[x]]))/COUNTIF($B$2:$J$50,$R61)</f>
        <v>0</v>
      </c>
      <c r="V61" s="6">
        <f>SUMPRODUCT((AAAA[C]=$R61)*(AAAA[[#Headers],[eq]:[x]]=V$1)*(AAAA[[eq]:[x]])+(ASAD5C[C]=$R61)*(ASAD5C[[#Headers],[eq]:[x]]=V$1)*(ASAD5C[[eq]:[x]]))/COUNTIF($B$2:$J$50,$R61)</f>
        <v>0</v>
      </c>
      <c r="W61" s="6">
        <f>SUMPRODUCT((AAAA[C]=$R61)*(AAAA[[#Headers],[eq]:[x]]=W$1)*(AAAA[[eq]:[x]])+(ASAD5C[C]=$R61)*(ASAD5C[[#Headers],[eq]:[x]]=W$1)*(ASAD5C[[eq]:[x]]))/COUNTIF($B$2:$J$50,$R61)</f>
        <v>0</v>
      </c>
      <c r="X61" s="6">
        <f>SUMPRODUCT((AAAA[C]=$R61)*(AAAA[[#Headers],[eq]:[x]]=X$1)*(AAAA[[eq]:[x]])+(ASAD5C[C]=$R61)*(ASAD5C[[#Headers],[eq]:[x]]=X$1)*(ASAD5C[[eq]:[x]]))/COUNTIF($B$2:$J$50,$R61)</f>
        <v>0</v>
      </c>
    </row>
    <row r="62" spans="2:24">
      <c r="R62" s="1" t="str">
        <f t="array" ref="R62">IFERROR(INDEX(AAAA[C],MATCH(0,COUNTIF(AAAA[C],"&gt;"&amp;AAAA[C])-SUM(COUNTIF(R$1:R61,AAAA[C])),0),),"")</f>
        <v/>
      </c>
      <c r="S62" s="6">
        <f>SUMPRODUCT((AAAA[C]=$R62)*(AAAA[[#Headers],[eq]:[x]]=S$1)*(AAAA[[eq]:[x]])+(ASAD5C[C]=$R62)*(ASAD5C[[#Headers],[eq]:[x]]=S$1)*(ASAD5C[[eq]:[x]]))/COUNTIF($B$2:$J$50,$R62)</f>
        <v>0</v>
      </c>
      <c r="T62" s="6">
        <f>SUMPRODUCT((AAAA[C]=$R62)*(AAAA[[#Headers],[eq]:[x]]=T$1)*(AAAA[[eq]:[x]])+(ASAD5C[C]=$R62)*(ASAD5C[[#Headers],[eq]:[x]]=T$1)*(ASAD5C[[eq]:[x]]))/COUNTIF($B$2:$J$50,$R62)</f>
        <v>0</v>
      </c>
      <c r="U62" s="6">
        <f>SUMPRODUCT((AAAA[C]=$R62)*(AAAA[[#Headers],[eq]:[x]]=U$1)*(AAAA[[eq]:[x]])+(ASAD5C[C]=$R62)*(ASAD5C[[#Headers],[eq]:[x]]=U$1)*(ASAD5C[[eq]:[x]]))/COUNTIF($B$2:$J$50,$R62)</f>
        <v>0</v>
      </c>
      <c r="V62" s="6">
        <f>SUMPRODUCT((AAAA[C]=$R62)*(AAAA[[#Headers],[eq]:[x]]=V$1)*(AAAA[[eq]:[x]])+(ASAD5C[C]=$R62)*(ASAD5C[[#Headers],[eq]:[x]]=V$1)*(ASAD5C[[eq]:[x]]))/COUNTIF($B$2:$J$50,$R62)</f>
        <v>0</v>
      </c>
      <c r="W62" s="6">
        <f>SUMPRODUCT((AAAA[C]=$R62)*(AAAA[[#Headers],[eq]:[x]]=W$1)*(AAAA[[eq]:[x]])+(ASAD5C[C]=$R62)*(ASAD5C[[#Headers],[eq]:[x]]=W$1)*(ASAD5C[[eq]:[x]]))/COUNTIF($B$2:$J$50,$R62)</f>
        <v>0</v>
      </c>
      <c r="X62" s="6">
        <f>SUMPRODUCT((AAAA[C]=$R62)*(AAAA[[#Headers],[eq]:[x]]=X$1)*(AAAA[[eq]:[x]])+(ASAD5C[C]=$R62)*(ASAD5C[[#Headers],[eq]:[x]]=X$1)*(ASAD5C[[eq]:[x]]))/COUNTIF($B$2:$J$50,$R62)</f>
        <v>0</v>
      </c>
    </row>
    <row r="63" spans="2:24">
      <c r="S63" s="6"/>
      <c r="T63" s="6"/>
      <c r="U63" s="6"/>
      <c r="V63" s="6"/>
      <c r="W63" s="6"/>
      <c r="X63" s="6"/>
    </row>
    <row r="64" spans="2:24">
      <c r="S64" s="6"/>
      <c r="T64" s="6"/>
      <c r="U64" s="6"/>
      <c r="V64" s="6"/>
      <c r="W64" s="6"/>
      <c r="X64" s="6"/>
    </row>
    <row r="65" spans="19:24">
      <c r="S65" s="6"/>
      <c r="T65" s="6"/>
      <c r="U65" s="6"/>
      <c r="V65" s="6"/>
      <c r="W65" s="6"/>
      <c r="X65" s="6"/>
    </row>
    <row r="66" spans="19:24">
      <c r="S66" s="6"/>
      <c r="T66" s="6"/>
      <c r="U66" s="6"/>
      <c r="V66" s="6"/>
      <c r="W66" s="6"/>
      <c r="X66" s="6"/>
    </row>
    <row r="67" spans="19:24">
      <c r="S67" s="6"/>
      <c r="T67" s="6"/>
      <c r="U67" s="6"/>
      <c r="V67" s="6"/>
      <c r="W67" s="6"/>
      <c r="X67" s="6"/>
    </row>
    <row r="68" spans="19:24">
      <c r="S68" s="6"/>
      <c r="T68" s="6"/>
      <c r="U68" s="6"/>
      <c r="V68" s="6"/>
      <c r="W68" s="6"/>
      <c r="X68" s="6"/>
    </row>
    <row r="69" spans="19:24">
      <c r="S69" s="6"/>
      <c r="T69" s="6"/>
      <c r="U69" s="6"/>
      <c r="V69" s="6"/>
      <c r="W69" s="6"/>
      <c r="X69" s="6"/>
    </row>
    <row r="70" spans="19:24">
      <c r="S70" s="6"/>
      <c r="T70" s="6"/>
      <c r="U70" s="6"/>
      <c r="V70" s="6"/>
      <c r="W70" s="6"/>
      <c r="X70" s="6"/>
    </row>
    <row r="71" spans="19:24">
      <c r="S71" s="6"/>
      <c r="T71" s="6"/>
      <c r="U71" s="6"/>
      <c r="V71" s="6"/>
      <c r="W71" s="6"/>
      <c r="X71" s="6"/>
    </row>
    <row r="72" spans="19:24">
      <c r="S72" s="6"/>
      <c r="T72" s="6"/>
      <c r="U72" s="6"/>
      <c r="V72" s="6"/>
      <c r="W72" s="6"/>
      <c r="X72" s="6"/>
    </row>
    <row r="73" spans="19:24">
      <c r="S73" s="6"/>
      <c r="T73" s="6"/>
      <c r="U73" s="6"/>
      <c r="V73" s="6"/>
      <c r="W73" s="6"/>
      <c r="X73" s="6"/>
    </row>
    <row r="74" spans="19:24">
      <c r="S74" s="6"/>
      <c r="T74" s="6"/>
      <c r="U74" s="6"/>
      <c r="V74" s="6"/>
      <c r="W74" s="6"/>
      <c r="X74" s="6"/>
    </row>
    <row r="75" spans="19:24">
      <c r="S75" s="6"/>
      <c r="T75" s="6"/>
      <c r="U75" s="6"/>
      <c r="V75" s="6"/>
      <c r="W75" s="6"/>
      <c r="X75" s="6"/>
    </row>
    <row r="76" spans="19:24">
      <c r="S76" s="6"/>
      <c r="T76" s="6"/>
      <c r="U76" s="6"/>
      <c r="V76" s="6"/>
      <c r="W76" s="6"/>
      <c r="X76" s="6"/>
    </row>
    <row r="77" spans="19:24">
      <c r="S77" s="6"/>
      <c r="T77" s="6"/>
      <c r="U77" s="6"/>
      <c r="V77" s="6"/>
      <c r="W77" s="6"/>
      <c r="X77" s="6"/>
    </row>
    <row r="78" spans="19:24">
      <c r="S78" s="6"/>
      <c r="T78" s="6"/>
      <c r="U78" s="6"/>
      <c r="V78" s="6"/>
      <c r="W78" s="6"/>
      <c r="X78" s="6"/>
    </row>
    <row r="79" spans="19:24">
      <c r="S79" s="6"/>
      <c r="T79" s="6"/>
      <c r="U79" s="6"/>
      <c r="V79" s="6"/>
      <c r="W79" s="6"/>
      <c r="X79" s="6"/>
    </row>
    <row r="80" spans="19:24">
      <c r="S80" s="6"/>
      <c r="T80" s="6"/>
      <c r="U80" s="6"/>
      <c r="V80" s="6"/>
      <c r="W80" s="6"/>
      <c r="X80" s="6"/>
    </row>
    <row r="81" spans="19:24">
      <c r="S81" s="6"/>
      <c r="T81" s="6"/>
      <c r="U81" s="6"/>
      <c r="V81" s="6"/>
      <c r="W81" s="6"/>
      <c r="X81" s="6"/>
    </row>
    <row r="82" spans="19:24">
      <c r="S82" s="6"/>
      <c r="T82" s="6"/>
      <c r="U82" s="6"/>
      <c r="V82" s="6"/>
      <c r="W82" s="6"/>
      <c r="X82" s="6"/>
    </row>
    <row r="83" spans="19:24">
      <c r="S83" s="6"/>
      <c r="T83" s="6"/>
      <c r="U83" s="6"/>
      <c r="V83" s="6"/>
      <c r="W83" s="6"/>
      <c r="X83" s="6"/>
    </row>
    <row r="84" spans="19:24">
      <c r="S84" s="6"/>
      <c r="T84" s="6"/>
      <c r="U84" s="6"/>
      <c r="V84" s="6"/>
      <c r="W84" s="6"/>
      <c r="X84" s="6"/>
    </row>
    <row r="85" spans="19:24">
      <c r="S85" s="6"/>
      <c r="T85" s="6"/>
      <c r="U85" s="6"/>
      <c r="V85" s="6"/>
      <c r="W85" s="6"/>
      <c r="X85" s="6"/>
    </row>
    <row r="86" spans="19:24">
      <c r="S86" s="6"/>
      <c r="T86" s="6"/>
      <c r="U86" s="6"/>
      <c r="V86" s="6"/>
      <c r="W86" s="6"/>
      <c r="X86" s="6"/>
    </row>
    <row r="87" spans="19:24">
      <c r="S87" s="6"/>
      <c r="T87" s="6"/>
      <c r="U87" s="6"/>
      <c r="V87" s="6"/>
      <c r="W87" s="6"/>
      <c r="X87" s="6"/>
    </row>
    <row r="88" spans="19:24">
      <c r="S88" s="6"/>
      <c r="T88" s="6"/>
      <c r="U88" s="6"/>
      <c r="V88" s="6"/>
      <c r="W88" s="6"/>
      <c r="X88" s="6"/>
    </row>
    <row r="89" spans="19:24">
      <c r="S89" s="6"/>
      <c r="T89" s="6"/>
      <c r="U89" s="6"/>
      <c r="V89" s="6"/>
      <c r="W89" s="6"/>
      <c r="X89" s="6"/>
    </row>
    <row r="90" spans="19:24">
      <c r="S90" s="6"/>
      <c r="T90" s="6"/>
      <c r="U90" s="6"/>
      <c r="V90" s="6"/>
      <c r="W90" s="6"/>
      <c r="X90" s="6"/>
    </row>
    <row r="91" spans="19:24">
      <c r="S91" s="6"/>
      <c r="T91" s="6"/>
      <c r="U91" s="6"/>
      <c r="V91" s="6"/>
      <c r="W91" s="6"/>
      <c r="X91" s="6"/>
    </row>
    <row r="92" spans="19:24">
      <c r="S92" s="6"/>
      <c r="T92" s="6"/>
      <c r="U92" s="6"/>
      <c r="V92" s="6"/>
      <c r="W92" s="6"/>
      <c r="X92" s="6"/>
    </row>
    <row r="93" spans="19:24">
      <c r="S93" s="6"/>
      <c r="T93" s="6"/>
      <c r="U93" s="6"/>
      <c r="V93" s="6"/>
      <c r="W93" s="6"/>
      <c r="X93" s="6"/>
    </row>
    <row r="94" spans="19:24">
      <c r="S94" s="6"/>
      <c r="T94" s="6"/>
      <c r="U94" s="6"/>
      <c r="V94" s="6"/>
      <c r="W94" s="6"/>
      <c r="X94" s="6"/>
    </row>
    <row r="95" spans="19:24">
      <c r="S95" s="6"/>
      <c r="T95" s="6"/>
      <c r="U95" s="6"/>
      <c r="V95" s="6"/>
      <c r="W95" s="6"/>
      <c r="X95" s="6"/>
    </row>
    <row r="96" spans="19:24">
      <c r="S96" s="6"/>
      <c r="T96" s="6"/>
      <c r="U96" s="6"/>
      <c r="V96" s="6"/>
      <c r="W96" s="6"/>
      <c r="X96" s="6"/>
    </row>
    <row r="97" spans="19:24">
      <c r="S97" s="6"/>
      <c r="T97" s="6"/>
      <c r="U97" s="6"/>
      <c r="V97" s="6"/>
      <c r="W97" s="6"/>
      <c r="X97" s="6"/>
    </row>
    <row r="98" spans="19:24">
      <c r="S98" s="6"/>
      <c r="T98" s="6"/>
      <c r="U98" s="6"/>
      <c r="V98" s="6"/>
      <c r="W98" s="6"/>
      <c r="X98" s="6"/>
    </row>
    <row r="99" spans="19:24">
      <c r="S99" s="6"/>
      <c r="T99" s="6"/>
      <c r="U99" s="6"/>
      <c r="V99" s="6"/>
      <c r="W99" s="6"/>
      <c r="X99" s="6"/>
    </row>
    <row r="100" spans="19:24">
      <c r="S100" s="6"/>
      <c r="T100" s="6"/>
      <c r="U100" s="6"/>
      <c r="V100" s="6"/>
      <c r="W100" s="6"/>
      <c r="X100" s="6"/>
    </row>
    <row r="101" spans="19:24">
      <c r="S101" s="6"/>
      <c r="T101" s="6"/>
      <c r="U101" s="6"/>
      <c r="V101" s="6"/>
      <c r="W101" s="6"/>
      <c r="X101" s="6"/>
    </row>
    <row r="102" spans="19:24">
      <c r="S102" s="6"/>
      <c r="T102" s="6"/>
      <c r="U102" s="6"/>
      <c r="V102" s="6"/>
      <c r="W102" s="6"/>
      <c r="X102" s="6"/>
    </row>
    <row r="103" spans="19:24">
      <c r="S103" s="6"/>
      <c r="T103" s="6"/>
      <c r="U103" s="6"/>
      <c r="V103" s="6"/>
      <c r="W103" s="6"/>
      <c r="X103" s="6"/>
    </row>
    <row r="104" spans="19:24">
      <c r="S104" s="6"/>
      <c r="T104" s="6"/>
      <c r="U104" s="6"/>
      <c r="V104" s="6"/>
      <c r="W104" s="6"/>
      <c r="X104" s="6"/>
    </row>
    <row r="105" spans="19:24">
      <c r="S105" s="6"/>
      <c r="T105" s="6"/>
      <c r="U105" s="6"/>
      <c r="V105" s="6"/>
      <c r="W105" s="6"/>
      <c r="X105" s="6"/>
    </row>
    <row r="106" spans="19:24">
      <c r="S106" s="6"/>
      <c r="T106" s="6"/>
      <c r="U106" s="6"/>
      <c r="V106" s="6"/>
      <c r="W106" s="6"/>
      <c r="X106" s="6"/>
    </row>
    <row r="107" spans="19:24">
      <c r="S107" s="6"/>
      <c r="T107" s="6"/>
      <c r="U107" s="6"/>
      <c r="V107" s="6"/>
      <c r="W107" s="6"/>
      <c r="X107" s="6"/>
    </row>
    <row r="108" spans="19:24">
      <c r="S108" s="6"/>
      <c r="T108" s="6"/>
      <c r="U108" s="6"/>
      <c r="V108" s="6"/>
      <c r="W108" s="6"/>
      <c r="X108" s="6"/>
    </row>
    <row r="109" spans="19:24">
      <c r="S109" s="6"/>
      <c r="T109" s="6"/>
      <c r="U109" s="6"/>
      <c r="V109" s="6"/>
      <c r="W109" s="6"/>
      <c r="X109" s="6"/>
    </row>
    <row r="110" spans="19:24">
      <c r="S110" s="6"/>
      <c r="T110" s="6"/>
      <c r="U110" s="6"/>
      <c r="V110" s="6"/>
      <c r="W110" s="6"/>
      <c r="X110" s="6"/>
    </row>
    <row r="111" spans="19:24">
      <c r="S111" s="6"/>
      <c r="T111" s="6"/>
      <c r="U111" s="6"/>
      <c r="V111" s="6"/>
      <c r="W111" s="6"/>
      <c r="X111" s="6"/>
    </row>
    <row r="112" spans="19:24">
      <c r="S112" s="6"/>
      <c r="T112" s="6"/>
      <c r="U112" s="6"/>
      <c r="V112" s="6"/>
      <c r="W112" s="6"/>
      <c r="X112" s="6"/>
    </row>
    <row r="113" spans="19:24">
      <c r="S113" s="6"/>
      <c r="T113" s="6"/>
      <c r="U113" s="6"/>
      <c r="V113" s="6"/>
      <c r="W113" s="6"/>
      <c r="X113" s="6"/>
    </row>
    <row r="114" spans="19:24">
      <c r="S114" s="6"/>
      <c r="T114" s="6"/>
      <c r="U114" s="6"/>
      <c r="V114" s="6"/>
      <c r="W114" s="6"/>
      <c r="X114" s="6"/>
    </row>
    <row r="115" spans="19:24">
      <c r="S115" s="6"/>
      <c r="T115" s="6"/>
      <c r="U115" s="6"/>
      <c r="V115" s="6"/>
      <c r="W115" s="6"/>
      <c r="X115" s="6"/>
    </row>
    <row r="116" spans="19:24">
      <c r="S116" s="6"/>
      <c r="T116" s="6"/>
      <c r="U116" s="6"/>
      <c r="V116" s="6"/>
      <c r="W116" s="6"/>
      <c r="X116" s="6"/>
    </row>
    <row r="117" spans="19:24">
      <c r="S117" s="6"/>
      <c r="T117" s="6"/>
      <c r="U117" s="6"/>
      <c r="V117" s="6"/>
      <c r="W117" s="6"/>
      <c r="X117" s="6"/>
    </row>
    <row r="118" spans="19:24">
      <c r="S118" s="6"/>
      <c r="T118" s="6"/>
      <c r="U118" s="6"/>
      <c r="V118" s="6"/>
      <c r="W118" s="6"/>
      <c r="X118" s="6"/>
    </row>
    <row r="119" spans="19:24">
      <c r="S119" s="6"/>
      <c r="T119" s="6"/>
      <c r="U119" s="6"/>
      <c r="V119" s="6"/>
      <c r="W119" s="6"/>
      <c r="X119" s="6"/>
    </row>
    <row r="120" spans="19:24">
      <c r="S120" s="6"/>
      <c r="T120" s="6"/>
      <c r="U120" s="6"/>
      <c r="V120" s="6"/>
      <c r="W120" s="6"/>
      <c r="X120" s="6"/>
    </row>
    <row r="121" spans="19:24">
      <c r="S121" s="6"/>
      <c r="T121" s="6"/>
      <c r="U121" s="6"/>
      <c r="V121" s="6"/>
      <c r="W121" s="6"/>
      <c r="X121" s="6"/>
    </row>
    <row r="122" spans="19:24">
      <c r="S122" s="6"/>
      <c r="T122" s="6"/>
      <c r="U122" s="6"/>
      <c r="V122" s="6"/>
      <c r="W122" s="6"/>
      <c r="X122" s="6"/>
    </row>
    <row r="123" spans="19:24">
      <c r="S123" s="6"/>
      <c r="T123" s="6"/>
      <c r="U123" s="6"/>
      <c r="V123" s="6"/>
      <c r="W123" s="6"/>
      <c r="X123" s="6"/>
    </row>
    <row r="124" spans="19:24">
      <c r="S124" s="6"/>
      <c r="T124" s="6"/>
      <c r="U124" s="6"/>
      <c r="V124" s="6"/>
      <c r="W124" s="6"/>
      <c r="X124" s="6"/>
    </row>
    <row r="125" spans="19:24">
      <c r="S125" s="6"/>
      <c r="T125" s="6"/>
      <c r="U125" s="6"/>
      <c r="V125" s="6"/>
      <c r="W125" s="6"/>
      <c r="X125" s="6"/>
    </row>
    <row r="126" spans="19:24">
      <c r="S126" s="6"/>
      <c r="T126" s="6"/>
      <c r="U126" s="6"/>
      <c r="V126" s="6"/>
      <c r="W126" s="6"/>
      <c r="X126" s="6"/>
    </row>
    <row r="127" spans="19:24">
      <c r="S127" s="6"/>
      <c r="T127" s="6"/>
      <c r="U127" s="6"/>
      <c r="V127" s="6"/>
      <c r="W127" s="6"/>
      <c r="X127" s="6"/>
    </row>
    <row r="128" spans="19:24">
      <c r="S128" s="6"/>
      <c r="T128" s="6"/>
      <c r="U128" s="6"/>
      <c r="V128" s="6"/>
      <c r="W128" s="6"/>
      <c r="X128" s="6"/>
    </row>
    <row r="129" spans="19:24">
      <c r="S129" s="6"/>
      <c r="T129" s="6"/>
      <c r="U129" s="6"/>
      <c r="V129" s="6"/>
      <c r="W129" s="6"/>
      <c r="X129" s="6"/>
    </row>
    <row r="130" spans="19:24">
      <c r="S130" s="6"/>
      <c r="T130" s="6"/>
      <c r="U130" s="6"/>
      <c r="V130" s="6"/>
      <c r="W130" s="6"/>
      <c r="X130" s="6"/>
    </row>
    <row r="131" spans="19:24">
      <c r="S131" s="6"/>
      <c r="T131" s="6"/>
      <c r="U131" s="6"/>
      <c r="V131" s="6"/>
      <c r="W131" s="6"/>
      <c r="X131" s="6"/>
    </row>
    <row r="132" spans="19:24">
      <c r="S132" s="6"/>
      <c r="T132" s="6"/>
      <c r="U132" s="6"/>
      <c r="V132" s="6"/>
      <c r="W132" s="6"/>
      <c r="X132" s="6"/>
    </row>
    <row r="133" spans="19:24">
      <c r="S133" s="6"/>
      <c r="T133" s="6"/>
      <c r="U133" s="6"/>
      <c r="V133" s="6"/>
      <c r="W133" s="6"/>
      <c r="X133" s="6"/>
    </row>
    <row r="134" spans="19:24">
      <c r="S134" s="6"/>
      <c r="T134" s="6"/>
      <c r="U134" s="6"/>
      <c r="V134" s="6"/>
      <c r="W134" s="6"/>
      <c r="X134" s="6"/>
    </row>
    <row r="135" spans="19:24">
      <c r="S135" s="6"/>
      <c r="T135" s="6"/>
      <c r="U135" s="6"/>
      <c r="V135" s="6"/>
      <c r="W135" s="6"/>
      <c r="X135" s="6"/>
    </row>
    <row r="136" spans="19:24">
      <c r="S136" s="6"/>
      <c r="T136" s="6"/>
      <c r="U136" s="6"/>
      <c r="V136" s="6"/>
      <c r="W136" s="6"/>
      <c r="X136" s="6"/>
    </row>
    <row r="137" spans="19:24">
      <c r="S137" s="6"/>
      <c r="T137" s="6"/>
      <c r="U137" s="6"/>
      <c r="V137" s="6"/>
      <c r="W137" s="6"/>
      <c r="X137" s="6"/>
    </row>
    <row r="138" spans="19:24">
      <c r="S138" s="6"/>
      <c r="T138" s="6"/>
      <c r="U138" s="6"/>
      <c r="V138" s="6"/>
      <c r="W138" s="6"/>
      <c r="X138" s="6"/>
    </row>
    <row r="139" spans="19:24">
      <c r="S139" s="6"/>
      <c r="T139" s="6"/>
      <c r="U139" s="6"/>
      <c r="V139" s="6"/>
      <c r="W139" s="6"/>
      <c r="X139" s="6"/>
    </row>
    <row r="140" spans="19:24">
      <c r="S140" s="6"/>
      <c r="T140" s="6"/>
      <c r="U140" s="6"/>
      <c r="V140" s="6"/>
      <c r="W140" s="6"/>
      <c r="X140" s="6"/>
    </row>
    <row r="141" spans="19:24">
      <c r="S141" s="6"/>
      <c r="T141" s="6"/>
      <c r="U141" s="6"/>
      <c r="V141" s="6"/>
      <c r="W141" s="6"/>
      <c r="X141" s="6"/>
    </row>
    <row r="142" spans="19:24">
      <c r="S142" s="6"/>
      <c r="T142" s="6"/>
      <c r="U142" s="6"/>
      <c r="V142" s="6"/>
      <c r="W142" s="6"/>
      <c r="X142" s="6"/>
    </row>
    <row r="143" spans="19:24">
      <c r="S143" s="6"/>
      <c r="T143" s="6"/>
      <c r="U143" s="6"/>
      <c r="V143" s="6"/>
      <c r="W143" s="6"/>
      <c r="X143" s="6"/>
    </row>
    <row r="144" spans="19:24">
      <c r="S144" s="6"/>
      <c r="T144" s="6"/>
      <c r="U144" s="6"/>
      <c r="V144" s="6"/>
      <c r="W144" s="6"/>
      <c r="X144" s="6"/>
    </row>
    <row r="145" spans="19:24">
      <c r="S145" s="6"/>
      <c r="T145" s="6"/>
      <c r="U145" s="6"/>
      <c r="V145" s="6"/>
      <c r="W145" s="6"/>
      <c r="X145" s="6"/>
    </row>
    <row r="146" spans="19:24">
      <c r="S146" s="6"/>
      <c r="T146" s="6"/>
      <c r="U146" s="6"/>
      <c r="V146" s="6"/>
      <c r="W146" s="6"/>
      <c r="X146" s="6"/>
    </row>
    <row r="147" spans="19:24">
      <c r="S147" s="6"/>
      <c r="T147" s="6"/>
      <c r="U147" s="6"/>
      <c r="V147" s="6"/>
      <c r="W147" s="6"/>
      <c r="X147" s="6"/>
    </row>
    <row r="148" spans="19:24">
      <c r="S148" s="6"/>
      <c r="T148" s="6"/>
      <c r="U148" s="6"/>
      <c r="V148" s="6"/>
      <c r="W148" s="6"/>
      <c r="X148" s="6"/>
    </row>
    <row r="149" spans="19:24">
      <c r="S149" s="6"/>
      <c r="T149" s="6"/>
      <c r="U149" s="6"/>
      <c r="V149" s="6"/>
      <c r="W149" s="6"/>
      <c r="X149" s="6"/>
    </row>
    <row r="150" spans="19:24">
      <c r="S150" s="6"/>
      <c r="T150" s="6"/>
      <c r="U150" s="6"/>
      <c r="V150" s="6"/>
      <c r="W150" s="6"/>
      <c r="X150" s="6"/>
    </row>
    <row r="151" spans="19:24">
      <c r="S151" s="6"/>
      <c r="T151" s="6"/>
      <c r="U151" s="6"/>
      <c r="V151" s="6"/>
      <c r="W151" s="6"/>
      <c r="X151" s="6"/>
    </row>
    <row r="152" spans="19:24">
      <c r="S152" s="6"/>
      <c r="T152" s="6"/>
      <c r="U152" s="6"/>
      <c r="V152" s="6"/>
      <c r="W152" s="6"/>
      <c r="X152" s="6"/>
    </row>
    <row r="153" spans="19:24">
      <c r="S153" s="6"/>
      <c r="T153" s="6"/>
      <c r="U153" s="6"/>
      <c r="V153" s="6"/>
      <c r="W153" s="6"/>
      <c r="X153" s="6"/>
    </row>
    <row r="154" spans="19:24">
      <c r="S154" s="6"/>
      <c r="T154" s="6"/>
      <c r="U154" s="6"/>
      <c r="V154" s="6"/>
      <c r="W154" s="6"/>
      <c r="X154" s="6"/>
    </row>
    <row r="155" spans="19:24">
      <c r="S155" s="6"/>
      <c r="T155" s="6"/>
      <c r="U155" s="6"/>
      <c r="V155" s="6"/>
      <c r="W155" s="6"/>
      <c r="X155" s="6"/>
    </row>
    <row r="156" spans="19:24">
      <c r="S156" s="6"/>
      <c r="T156" s="6"/>
      <c r="U156" s="6"/>
      <c r="V156" s="6"/>
      <c r="W156" s="6"/>
      <c r="X156" s="6"/>
    </row>
    <row r="157" spans="19:24">
      <c r="S157" s="6"/>
      <c r="T157" s="6"/>
      <c r="U157" s="6"/>
      <c r="V157" s="6"/>
      <c r="W157" s="6"/>
      <c r="X157" s="6"/>
    </row>
    <row r="158" spans="19:24">
      <c r="S158" s="6"/>
      <c r="T158" s="6"/>
      <c r="U158" s="6"/>
      <c r="V158" s="6"/>
      <c r="W158" s="6"/>
      <c r="X158" s="6"/>
    </row>
    <row r="159" spans="19:24">
      <c r="S159" s="6"/>
      <c r="T159" s="6"/>
      <c r="U159" s="6"/>
      <c r="V159" s="6"/>
      <c r="W159" s="6"/>
      <c r="X159" s="6"/>
    </row>
    <row r="160" spans="19:24">
      <c r="S160" s="6"/>
      <c r="T160" s="6"/>
      <c r="U160" s="6"/>
      <c r="V160" s="6"/>
      <c r="W160" s="6"/>
      <c r="X160" s="6"/>
    </row>
    <row r="161" spans="19:24">
      <c r="S161" s="6"/>
      <c r="T161" s="6"/>
      <c r="U161" s="6"/>
      <c r="V161" s="6"/>
      <c r="W161" s="6"/>
      <c r="X161" s="6"/>
    </row>
    <row r="162" spans="19:24">
      <c r="S162" s="6"/>
      <c r="T162" s="6"/>
      <c r="U162" s="6"/>
      <c r="V162" s="6"/>
      <c r="W162" s="6"/>
      <c r="X162" s="6"/>
    </row>
    <row r="163" spans="19:24">
      <c r="S163" s="6"/>
      <c r="T163" s="6"/>
      <c r="U163" s="6"/>
      <c r="V163" s="6"/>
      <c r="W163" s="6"/>
      <c r="X163" s="6"/>
    </row>
    <row r="164" spans="19:24">
      <c r="S164" s="6"/>
      <c r="T164" s="6"/>
      <c r="U164" s="6"/>
      <c r="V164" s="6"/>
      <c r="W164" s="6"/>
      <c r="X164" s="6"/>
    </row>
    <row r="165" spans="19:24">
      <c r="S165" s="6"/>
      <c r="T165" s="6"/>
      <c r="U165" s="6"/>
      <c r="V165" s="6"/>
      <c r="W165" s="6"/>
      <c r="X165" s="6"/>
    </row>
    <row r="166" spans="19:24">
      <c r="S166" s="6"/>
      <c r="T166" s="6"/>
      <c r="U166" s="6"/>
      <c r="V166" s="6"/>
      <c r="W166" s="6"/>
      <c r="X166" s="6"/>
    </row>
    <row r="167" spans="19:24">
      <c r="S167" s="6"/>
      <c r="T167" s="6"/>
      <c r="U167" s="6"/>
      <c r="V167" s="6"/>
      <c r="W167" s="6"/>
      <c r="X167" s="6"/>
    </row>
    <row r="168" spans="19:24">
      <c r="S168" s="6"/>
      <c r="T168" s="6"/>
      <c r="U168" s="6"/>
      <c r="V168" s="6"/>
      <c r="W168" s="6"/>
      <c r="X168" s="6"/>
    </row>
    <row r="169" spans="19:24">
      <c r="S169" s="6"/>
      <c r="T169" s="6"/>
      <c r="U169" s="6"/>
      <c r="V169" s="6"/>
      <c r="W169" s="6"/>
      <c r="X169" s="6"/>
    </row>
    <row r="170" spans="19:24">
      <c r="S170" s="6"/>
      <c r="T170" s="6"/>
      <c r="U170" s="6"/>
      <c r="V170" s="6"/>
      <c r="W170" s="6"/>
      <c r="X170" s="6"/>
    </row>
    <row r="171" spans="19:24">
      <c r="S171" s="6"/>
      <c r="T171" s="6"/>
      <c r="U171" s="6"/>
      <c r="V171" s="6"/>
      <c r="W171" s="6"/>
      <c r="X171" s="6"/>
    </row>
    <row r="172" spans="19:24">
      <c r="S172" s="6"/>
      <c r="T172" s="6"/>
      <c r="U172" s="6"/>
      <c r="V172" s="6"/>
      <c r="W172" s="6"/>
      <c r="X172" s="6"/>
    </row>
    <row r="173" spans="19:24">
      <c r="S173" s="6"/>
      <c r="T173" s="6"/>
      <c r="U173" s="6"/>
      <c r="V173" s="6"/>
      <c r="W173" s="6"/>
      <c r="X173" s="6"/>
    </row>
    <row r="174" spans="19:24">
      <c r="S174" s="6"/>
      <c r="T174" s="6"/>
      <c r="U174" s="6"/>
      <c r="V174" s="6"/>
      <c r="W174" s="6"/>
      <c r="X174" s="6"/>
    </row>
    <row r="175" spans="19:24">
      <c r="S175" s="6"/>
      <c r="T175" s="6"/>
      <c r="U175" s="6"/>
      <c r="V175" s="6"/>
      <c r="W175" s="6"/>
      <c r="X175" s="6"/>
    </row>
    <row r="176" spans="19:24">
      <c r="S176" s="6"/>
      <c r="T176" s="6"/>
      <c r="U176" s="6"/>
      <c r="V176" s="6"/>
      <c r="W176" s="6"/>
      <c r="X176" s="6"/>
    </row>
    <row r="177" spans="19:24">
      <c r="S177" s="6"/>
      <c r="T177" s="6"/>
      <c r="U177" s="6"/>
      <c r="V177" s="6"/>
      <c r="W177" s="6"/>
      <c r="X177" s="6"/>
    </row>
    <row r="178" spans="19:24">
      <c r="S178" s="6"/>
      <c r="T178" s="6"/>
      <c r="U178" s="6"/>
      <c r="V178" s="6"/>
      <c r="W178" s="6"/>
      <c r="X178" s="6"/>
    </row>
    <row r="179" spans="19:24">
      <c r="S179" s="6"/>
      <c r="T179" s="6"/>
      <c r="U179" s="6"/>
      <c r="V179" s="6"/>
      <c r="W179" s="6"/>
      <c r="X179" s="6"/>
    </row>
    <row r="180" spans="19:24">
      <c r="S180" s="6"/>
      <c r="T180" s="6"/>
      <c r="U180" s="6"/>
      <c r="V180" s="6"/>
      <c r="W180" s="6"/>
      <c r="X180" s="6"/>
    </row>
    <row r="181" spans="19:24">
      <c r="S181" s="6"/>
      <c r="T181" s="6"/>
      <c r="U181" s="6"/>
      <c r="V181" s="6"/>
      <c r="W181" s="6"/>
      <c r="X181" s="6"/>
    </row>
    <row r="182" spans="19:24">
      <c r="S182" s="6"/>
      <c r="T182" s="6"/>
      <c r="U182" s="6"/>
      <c r="V182" s="6"/>
      <c r="W182" s="6"/>
      <c r="X182" s="6"/>
    </row>
    <row r="183" spans="19:24">
      <c r="S183" s="6"/>
      <c r="T183" s="6"/>
      <c r="U183" s="6"/>
      <c r="V183" s="6"/>
      <c r="W183" s="6"/>
      <c r="X183" s="6"/>
    </row>
    <row r="184" spans="19:24">
      <c r="S184" s="6"/>
      <c r="T184" s="6"/>
      <c r="U184" s="6"/>
      <c r="V184" s="6"/>
      <c r="W184" s="6"/>
      <c r="X184" s="6"/>
    </row>
    <row r="185" spans="19:24">
      <c r="S185" s="6"/>
      <c r="T185" s="6"/>
      <c r="U185" s="6"/>
      <c r="V185" s="6"/>
      <c r="W185" s="6"/>
      <c r="X185" s="6"/>
    </row>
    <row r="186" spans="19:24">
      <c r="S186" s="6"/>
      <c r="T186" s="6"/>
      <c r="U186" s="6"/>
      <c r="V186" s="6"/>
      <c r="W186" s="6"/>
      <c r="X186" s="6"/>
    </row>
    <row r="187" spans="19:24">
      <c r="S187" s="6"/>
      <c r="T187" s="6"/>
      <c r="U187" s="6"/>
      <c r="V187" s="6"/>
      <c r="W187" s="6"/>
      <c r="X187" s="6"/>
    </row>
    <row r="188" spans="19:24">
      <c r="S188" s="6"/>
      <c r="T188" s="6"/>
      <c r="U188" s="6"/>
      <c r="V188" s="6"/>
      <c r="W188" s="6"/>
      <c r="X188" s="6"/>
    </row>
    <row r="189" spans="19:24">
      <c r="S189" s="6"/>
      <c r="T189" s="6"/>
      <c r="U189" s="6"/>
      <c r="V189" s="6"/>
      <c r="W189" s="6"/>
      <c r="X189" s="6"/>
    </row>
    <row r="190" spans="19:24">
      <c r="S190" s="6"/>
      <c r="T190" s="6"/>
      <c r="U190" s="6"/>
      <c r="V190" s="6"/>
      <c r="W190" s="6"/>
      <c r="X190" s="6"/>
    </row>
    <row r="191" spans="19:24">
      <c r="S191" s="6"/>
      <c r="T191" s="6"/>
      <c r="U191" s="6"/>
      <c r="V191" s="6"/>
      <c r="W191" s="6"/>
      <c r="X191" s="6"/>
    </row>
    <row r="192" spans="19:24">
      <c r="S192" s="6"/>
      <c r="T192" s="6"/>
      <c r="U192" s="6"/>
      <c r="V192" s="6"/>
      <c r="W192" s="6"/>
      <c r="X192" s="6"/>
    </row>
    <row r="193" spans="19:24">
      <c r="S193" s="6"/>
      <c r="T193" s="6"/>
      <c r="U193" s="6"/>
      <c r="V193" s="6"/>
      <c r="W193" s="6"/>
      <c r="X193" s="6"/>
    </row>
    <row r="194" spans="19:24">
      <c r="S194" s="6"/>
      <c r="T194" s="6"/>
      <c r="U194" s="6"/>
      <c r="V194" s="6"/>
      <c r="W194" s="6"/>
      <c r="X194" s="6"/>
    </row>
    <row r="195" spans="19:24">
      <c r="S195" s="6"/>
      <c r="T195" s="6"/>
      <c r="U195" s="6"/>
      <c r="V195" s="6"/>
      <c r="W195" s="6"/>
      <c r="X195" s="6"/>
    </row>
    <row r="196" spans="19:24">
      <c r="S196" s="6"/>
      <c r="T196" s="6"/>
      <c r="U196" s="6"/>
      <c r="V196" s="6"/>
      <c r="W196" s="6"/>
      <c r="X196" s="6"/>
    </row>
    <row r="197" spans="19:24">
      <c r="S197" s="6"/>
      <c r="T197" s="6"/>
      <c r="U197" s="6"/>
      <c r="V197" s="6"/>
      <c r="W197" s="6"/>
      <c r="X197" s="6"/>
    </row>
    <row r="198" spans="19:24">
      <c r="S198" s="6"/>
      <c r="T198" s="6"/>
      <c r="U198" s="6"/>
      <c r="V198" s="6"/>
      <c r="W198" s="6"/>
      <c r="X198" s="6"/>
    </row>
    <row r="199" spans="19:24">
      <c r="S199" s="6"/>
      <c r="T199" s="6"/>
      <c r="U199" s="6"/>
      <c r="V199" s="6"/>
      <c r="W199" s="6"/>
      <c r="X199" s="6"/>
    </row>
    <row r="200" spans="19:24">
      <c r="S200" s="6"/>
      <c r="T200" s="6"/>
      <c r="U200" s="6"/>
      <c r="V200" s="6"/>
      <c r="W200" s="6"/>
      <c r="X200" s="6"/>
    </row>
    <row r="201" spans="19:24">
      <c r="S201" s="6"/>
      <c r="T201" s="6"/>
      <c r="U201" s="6"/>
      <c r="V201" s="6"/>
      <c r="W201" s="6"/>
      <c r="X201" s="6"/>
    </row>
    <row r="202" spans="19:24">
      <c r="S202" s="6"/>
      <c r="T202" s="6"/>
      <c r="U202" s="6"/>
      <c r="V202" s="6"/>
      <c r="W202" s="6"/>
      <c r="X202" s="6"/>
    </row>
    <row r="203" spans="19:24">
      <c r="S203" s="6"/>
      <c r="T203" s="6"/>
      <c r="U203" s="6"/>
      <c r="V203" s="6"/>
      <c r="W203" s="6"/>
      <c r="X203" s="6"/>
    </row>
    <row r="204" spans="19:24">
      <c r="S204" s="6"/>
      <c r="T204" s="6"/>
      <c r="U204" s="6"/>
      <c r="V204" s="6"/>
      <c r="W204" s="6"/>
      <c r="X204" s="6"/>
    </row>
    <row r="205" spans="19:24">
      <c r="S205" s="6"/>
      <c r="T205" s="6"/>
      <c r="U205" s="6"/>
      <c r="V205" s="6"/>
      <c r="W205" s="6"/>
      <c r="X205" s="6"/>
    </row>
    <row r="206" spans="19:24">
      <c r="S206" s="6"/>
      <c r="T206" s="6"/>
      <c r="U206" s="6"/>
      <c r="V206" s="6"/>
      <c r="W206" s="6"/>
      <c r="X206" s="6"/>
    </row>
    <row r="207" spans="19:24">
      <c r="S207" s="6"/>
      <c r="T207" s="6"/>
      <c r="U207" s="6"/>
      <c r="V207" s="6"/>
      <c r="W207" s="6"/>
      <c r="X207" s="6"/>
    </row>
    <row r="208" spans="19:24">
      <c r="S208" s="6"/>
      <c r="T208" s="6"/>
      <c r="U208" s="6"/>
      <c r="V208" s="6"/>
      <c r="W208" s="6"/>
      <c r="X208" s="6"/>
    </row>
    <row r="209" spans="19:24">
      <c r="S209" s="6"/>
      <c r="T209" s="6"/>
      <c r="U209" s="6"/>
      <c r="V209" s="6"/>
      <c r="W209" s="6"/>
      <c r="X209" s="6"/>
    </row>
    <row r="210" spans="19:24">
      <c r="S210" s="6"/>
      <c r="T210" s="6"/>
      <c r="U210" s="6"/>
      <c r="V210" s="6"/>
      <c r="W210" s="6"/>
      <c r="X210" s="6"/>
    </row>
    <row r="211" spans="19:24">
      <c r="S211" s="6"/>
      <c r="T211" s="6"/>
      <c r="U211" s="6"/>
      <c r="V211" s="6"/>
      <c r="W211" s="6"/>
      <c r="X211" s="6"/>
    </row>
    <row r="212" spans="19:24">
      <c r="S212" s="6"/>
      <c r="T212" s="6"/>
      <c r="U212" s="6"/>
      <c r="V212" s="6"/>
      <c r="W212" s="6"/>
      <c r="X212" s="6"/>
    </row>
    <row r="213" spans="19:24">
      <c r="S213" s="6"/>
      <c r="T213" s="6"/>
      <c r="U213" s="6"/>
      <c r="V213" s="6"/>
      <c r="W213" s="6"/>
      <c r="X213" s="6"/>
    </row>
    <row r="214" spans="19:24">
      <c r="S214" s="6"/>
      <c r="T214" s="6"/>
      <c r="U214" s="6"/>
      <c r="V214" s="6"/>
      <c r="W214" s="6"/>
      <c r="X214" s="6"/>
    </row>
    <row r="215" spans="19:24">
      <c r="S215" s="6"/>
      <c r="T215" s="6"/>
      <c r="U215" s="6"/>
      <c r="V215" s="6"/>
      <c r="W215" s="6"/>
      <c r="X215" s="6"/>
    </row>
    <row r="216" spans="19:24">
      <c r="S216" s="6"/>
      <c r="T216" s="6"/>
      <c r="U216" s="6"/>
      <c r="V216" s="6"/>
      <c r="W216" s="6"/>
      <c r="X216" s="6"/>
    </row>
    <row r="217" spans="19:24">
      <c r="S217" s="6"/>
      <c r="T217" s="6"/>
      <c r="U217" s="6"/>
      <c r="V217" s="6"/>
      <c r="W217" s="6"/>
      <c r="X217" s="6"/>
    </row>
    <row r="218" spans="19:24">
      <c r="S218" s="6"/>
      <c r="T218" s="6"/>
      <c r="U218" s="6"/>
      <c r="V218" s="6"/>
      <c r="W218" s="6"/>
      <c r="X218" s="6"/>
    </row>
    <row r="219" spans="19:24">
      <c r="S219" s="6"/>
      <c r="T219" s="6"/>
      <c r="U219" s="6"/>
      <c r="V219" s="6"/>
      <c r="W219" s="6"/>
      <c r="X219" s="6"/>
    </row>
    <row r="220" spans="19:24">
      <c r="S220" s="6"/>
      <c r="T220" s="6"/>
      <c r="U220" s="6"/>
      <c r="V220" s="6"/>
      <c r="W220" s="6"/>
      <c r="X220" s="6"/>
    </row>
    <row r="221" spans="19:24">
      <c r="S221" s="6"/>
      <c r="T221" s="6"/>
      <c r="U221" s="6"/>
      <c r="V221" s="6"/>
      <c r="W221" s="6"/>
      <c r="X221" s="6"/>
    </row>
    <row r="222" spans="19:24">
      <c r="S222" s="6"/>
      <c r="T222" s="6"/>
      <c r="U222" s="6"/>
      <c r="V222" s="6"/>
      <c r="W222" s="6"/>
      <c r="X222" s="6"/>
    </row>
    <row r="223" spans="19:24">
      <c r="S223" s="6"/>
      <c r="T223" s="6"/>
      <c r="U223" s="6"/>
      <c r="V223" s="6"/>
      <c r="W223" s="6"/>
      <c r="X223" s="6"/>
    </row>
    <row r="224" spans="19:24">
      <c r="S224" s="6"/>
      <c r="T224" s="6"/>
      <c r="U224" s="6"/>
      <c r="V224" s="6"/>
      <c r="W224" s="6"/>
      <c r="X224" s="6"/>
    </row>
    <row r="225" spans="19:24">
      <c r="S225" s="6"/>
      <c r="T225" s="6"/>
      <c r="U225" s="6"/>
      <c r="V225" s="6"/>
      <c r="W225" s="6"/>
      <c r="X225" s="6"/>
    </row>
    <row r="226" spans="19:24">
      <c r="S226" s="6"/>
      <c r="T226" s="6"/>
      <c r="U226" s="6"/>
      <c r="V226" s="6"/>
      <c r="W226" s="6"/>
      <c r="X226" s="6"/>
    </row>
    <row r="227" spans="19:24">
      <c r="S227" s="6"/>
      <c r="T227" s="6"/>
      <c r="U227" s="6"/>
      <c r="V227" s="6"/>
      <c r="W227" s="6"/>
      <c r="X227" s="6"/>
    </row>
  </sheetData>
  <dataConsolidate>
    <dataRefs count="1">
      <dataRef ref="O9:S17" sheet="P+T Turn"/>
    </dataRefs>
  </dataConsolidate>
  <pageMargins left="0.7" right="0.7" top="0.75" bottom="0.75" header="0.3" footer="0.3"/>
  <pageSetup paperSize="9" orientation="portrait" horizontalDpi="300" verticalDpi="300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P+T Turn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Strix</dc:creator>
  <cp:lastModifiedBy>tulipe</cp:lastModifiedBy>
  <dcterms:created xsi:type="dcterms:W3CDTF">2021-01-25T09:06:55Z</dcterms:created>
  <dcterms:modified xsi:type="dcterms:W3CDTF">2021-01-27T12:28:01Z</dcterms:modified>
</cp:coreProperties>
</file>