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60" windowWidth="19420" windowHeight="8010" activeTab="4"/>
  </bookViews>
  <sheets>
    <sheet name="Connexion" sheetId="1" r:id="rId1"/>
    <sheet name="Base article" sheetId="2" r:id="rId2"/>
    <sheet name="Achat_Vente" sheetId="6" r:id="rId3"/>
    <sheet name="Historique achat_vente" sheetId="3" r:id="rId4"/>
    <sheet name="Détail stock" sheetId="7" r:id="rId5"/>
  </sheets>
  <definedNames>
    <definedName name="_xlnm._FilterDatabase" localSheetId="2" hidden="1">Achat_Vente!$A$1:$H$13</definedName>
    <definedName name="_xlnm._FilterDatabase" localSheetId="3" hidden="1">'Historique achat_vente'!#REF!</definedName>
    <definedName name="article">OFFSET('Historique achat_vente'!$B$2,,,COUNTIF('Historique achat_vente'!$B:$B,"&gt;&lt;")-1)</definedName>
    <definedName name="quantité">OFFSET(article,,2,)</definedName>
    <definedName name="transac">OFFSET(article,,1,)</definedName>
  </definedNames>
  <calcPr calcId="124519"/>
</workbook>
</file>

<file path=xl/calcChain.xml><?xml version="1.0" encoding="utf-8"?>
<calcChain xmlns="http://schemas.openxmlformats.org/spreadsheetml/2006/main">
  <c r="C3" i="7"/>
  <c r="C4"/>
  <c r="C2"/>
  <c r="B3"/>
  <c r="B4"/>
  <c r="B2"/>
</calcChain>
</file>

<file path=xl/sharedStrings.xml><?xml version="1.0" encoding="utf-8"?>
<sst xmlns="http://schemas.openxmlformats.org/spreadsheetml/2006/main" count="84" uniqueCount="22">
  <si>
    <t>Prix d'achat</t>
  </si>
  <si>
    <t>Prix de vente</t>
  </si>
  <si>
    <t>ID</t>
  </si>
  <si>
    <t>Nom de l'article</t>
  </si>
  <si>
    <t>Prix</t>
  </si>
  <si>
    <t>Montant</t>
  </si>
  <si>
    <t>Bénéfice</t>
  </si>
  <si>
    <t>Achat</t>
  </si>
  <si>
    <t>Date</t>
  </si>
  <si>
    <t>Quantité</t>
  </si>
  <si>
    <t>N°</t>
  </si>
  <si>
    <t>IGNAME</t>
  </si>
  <si>
    <t>MANIOC</t>
  </si>
  <si>
    <t>TOMATE</t>
  </si>
  <si>
    <t>Type de trans</t>
  </si>
  <si>
    <t>21-janv-2021</t>
  </si>
  <si>
    <t>Vente</t>
  </si>
  <si>
    <t>Stock disponible</t>
  </si>
  <si>
    <t>Valeur du stock</t>
  </si>
  <si>
    <t>Qté Achat</t>
  </si>
  <si>
    <t>Qté Vente</t>
  </si>
  <si>
    <t>22-janv-2021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</si>
</sst>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_€"/>
    <numFmt numFmtId="167" formatCode="dd\-mmm\-yyyy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 vertical="center"/>
    </xf>
    <xf numFmtId="4" fontId="0" fillId="0" borderId="0" xfId="1" applyNumberFormat="1" applyFont="1"/>
    <xf numFmtId="0" fontId="0" fillId="0" borderId="0" xfId="0" applyAlignment="1">
      <alignment horizontal="right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1" xfId="0" applyBorder="1"/>
    <xf numFmtId="4" fontId="0" fillId="0" borderId="1" xfId="0" applyNumberFormat="1" applyBorder="1"/>
    <xf numFmtId="167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"/>
  <sheetViews>
    <sheetView workbookViewId="0">
      <selection activeCell="E24" sqref="E24"/>
    </sheetView>
  </sheetViews>
  <sheetFormatPr baseColWidth="10" defaultRowHeight="14.5"/>
  <cols>
    <col min="1" max="1" width="11.453125" style="6"/>
    <col min="2" max="2" width="31.26953125" style="1" customWidth="1"/>
    <col min="3" max="3" width="20" style="10" customWidth="1"/>
    <col min="4" max="4" width="19.81640625" style="9" customWidth="1"/>
    <col min="5" max="5" width="19.81640625" style="4" customWidth="1"/>
    <col min="6" max="6" width="16.7265625" customWidth="1"/>
    <col min="9" max="9" width="11.453125" style="7"/>
  </cols>
  <sheetData>
    <row r="1" spans="1:5">
      <c r="A1" s="5" t="s">
        <v>2</v>
      </c>
      <c r="B1" s="5" t="s">
        <v>3</v>
      </c>
      <c r="C1" s="8" t="s">
        <v>0</v>
      </c>
      <c r="D1" s="8" t="s">
        <v>1</v>
      </c>
    </row>
    <row r="2" spans="1:5">
      <c r="A2" s="6">
        <v>1</v>
      </c>
      <c r="B2" t="s">
        <v>11</v>
      </c>
      <c r="C2" s="9">
        <v>25000</v>
      </c>
      <c r="D2" s="9">
        <v>30000</v>
      </c>
      <c r="E2"/>
    </row>
    <row r="3" spans="1:5">
      <c r="A3" s="6">
        <v>2</v>
      </c>
      <c r="B3" t="s">
        <v>12</v>
      </c>
      <c r="C3" s="9">
        <v>20000</v>
      </c>
      <c r="D3" s="9">
        <v>27000</v>
      </c>
      <c r="E3"/>
    </row>
    <row r="4" spans="1:5">
      <c r="A4" s="6">
        <v>3</v>
      </c>
      <c r="B4" t="s">
        <v>13</v>
      </c>
      <c r="C4" s="9">
        <v>4500</v>
      </c>
      <c r="D4" s="9">
        <v>8000</v>
      </c>
      <c r="E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filterMode="1"/>
  <dimension ref="A1:H13"/>
  <sheetViews>
    <sheetView workbookViewId="0">
      <selection activeCell="C21" sqref="C21"/>
    </sheetView>
  </sheetViews>
  <sheetFormatPr baseColWidth="10" defaultRowHeight="14.5"/>
  <cols>
    <col min="1" max="1" width="11.453125" style="13"/>
    <col min="2" max="2" width="22.7265625" customWidth="1"/>
    <col min="3" max="3" width="13.1796875" customWidth="1"/>
    <col min="4" max="4" width="11.453125" style="6"/>
    <col min="5" max="7" width="21.26953125" style="12" customWidth="1"/>
    <col min="8" max="8" width="23.26953125" style="7" customWidth="1"/>
  </cols>
  <sheetData>
    <row r="1" spans="1:8">
      <c r="A1" s="16" t="s">
        <v>10</v>
      </c>
      <c r="B1" s="16" t="s">
        <v>3</v>
      </c>
      <c r="C1" s="16" t="s">
        <v>14</v>
      </c>
      <c r="D1" s="16" t="s">
        <v>9</v>
      </c>
      <c r="E1" s="17" t="s">
        <v>4</v>
      </c>
      <c r="F1" s="17" t="s">
        <v>5</v>
      </c>
      <c r="G1" s="17" t="s">
        <v>6</v>
      </c>
      <c r="H1" s="18" t="s">
        <v>8</v>
      </c>
    </row>
    <row r="2" spans="1:8" hidden="1">
      <c r="A2" s="13">
        <v>1</v>
      </c>
      <c r="B2" t="s">
        <v>11</v>
      </c>
      <c r="C2" t="s">
        <v>7</v>
      </c>
      <c r="D2" s="6">
        <v>7</v>
      </c>
      <c r="E2" s="12">
        <v>25000</v>
      </c>
      <c r="F2" s="12">
        <v>175000</v>
      </c>
      <c r="H2" s="7" t="s">
        <v>15</v>
      </c>
    </row>
    <row r="3" spans="1:8" hidden="1">
      <c r="A3" s="13">
        <v>2</v>
      </c>
      <c r="B3" t="s">
        <v>11</v>
      </c>
      <c r="C3" t="s">
        <v>16</v>
      </c>
      <c r="D3" s="6">
        <v>7</v>
      </c>
      <c r="E3" s="12">
        <v>30000</v>
      </c>
      <c r="F3" s="12">
        <v>210000</v>
      </c>
      <c r="G3" s="12">
        <v>35000</v>
      </c>
      <c r="H3" s="7" t="s">
        <v>15</v>
      </c>
    </row>
    <row r="4" spans="1:8" hidden="1">
      <c r="A4" s="13">
        <v>3</v>
      </c>
      <c r="B4" t="s">
        <v>13</v>
      </c>
      <c r="C4" t="s">
        <v>16</v>
      </c>
      <c r="D4" s="6">
        <v>2</v>
      </c>
      <c r="E4" s="12">
        <v>8000</v>
      </c>
      <c r="F4" s="12">
        <v>16000</v>
      </c>
      <c r="G4" s="12">
        <v>7000</v>
      </c>
      <c r="H4" s="7">
        <v>44216</v>
      </c>
    </row>
    <row r="5" spans="1:8" hidden="1">
      <c r="A5" s="13">
        <v>4</v>
      </c>
      <c r="B5" t="s">
        <v>12</v>
      </c>
      <c r="C5" t="s">
        <v>7</v>
      </c>
      <c r="D5" s="6">
        <v>5</v>
      </c>
      <c r="E5" s="12">
        <v>20000</v>
      </c>
      <c r="F5" s="12">
        <v>100000</v>
      </c>
      <c r="H5" s="7" t="s">
        <v>15</v>
      </c>
    </row>
    <row r="6" spans="1:8" hidden="1">
      <c r="A6" s="13">
        <v>5</v>
      </c>
      <c r="B6" t="s">
        <v>13</v>
      </c>
      <c r="C6" t="s">
        <v>16</v>
      </c>
      <c r="D6" s="6">
        <v>6</v>
      </c>
      <c r="E6" s="12">
        <v>8000</v>
      </c>
      <c r="F6" s="12">
        <v>48000</v>
      </c>
      <c r="G6" s="12">
        <v>21000</v>
      </c>
      <c r="H6" s="7" t="s">
        <v>15</v>
      </c>
    </row>
    <row r="7" spans="1:8" hidden="1">
      <c r="A7" s="13">
        <v>6</v>
      </c>
      <c r="B7" t="s">
        <v>11</v>
      </c>
      <c r="C7" t="s">
        <v>7</v>
      </c>
      <c r="D7" s="6">
        <v>2</v>
      </c>
      <c r="E7" s="12">
        <v>25000</v>
      </c>
      <c r="F7" s="12">
        <v>50000</v>
      </c>
      <c r="H7" s="7" t="s">
        <v>15</v>
      </c>
    </row>
    <row r="8" spans="1:8">
      <c r="A8" s="13">
        <v>7</v>
      </c>
      <c r="B8" t="s">
        <v>12</v>
      </c>
      <c r="C8" t="s">
        <v>16</v>
      </c>
      <c r="D8" s="6">
        <v>4</v>
      </c>
      <c r="E8" s="12">
        <v>27000</v>
      </c>
      <c r="F8" s="12">
        <v>108000</v>
      </c>
      <c r="G8" s="12">
        <v>28000</v>
      </c>
      <c r="H8" s="7" t="s">
        <v>21</v>
      </c>
    </row>
    <row r="9" spans="1:8">
      <c r="A9" s="13">
        <v>8</v>
      </c>
      <c r="B9" t="s">
        <v>13</v>
      </c>
      <c r="C9" t="s">
        <v>7</v>
      </c>
      <c r="D9" s="6">
        <v>7</v>
      </c>
      <c r="E9" s="12">
        <v>4500</v>
      </c>
      <c r="F9" s="12">
        <v>31500</v>
      </c>
      <c r="H9" s="7" t="s">
        <v>21</v>
      </c>
    </row>
    <row r="10" spans="1:8">
      <c r="A10" s="13">
        <v>9</v>
      </c>
      <c r="B10" t="s">
        <v>12</v>
      </c>
      <c r="C10" t="s">
        <v>7</v>
      </c>
      <c r="D10" s="6">
        <v>2</v>
      </c>
      <c r="E10" s="12">
        <v>20000</v>
      </c>
      <c r="F10" s="12">
        <v>40000</v>
      </c>
      <c r="H10" s="7" t="s">
        <v>21</v>
      </c>
    </row>
    <row r="11" spans="1:8">
      <c r="A11" s="13">
        <v>10</v>
      </c>
      <c r="B11" t="s">
        <v>11</v>
      </c>
      <c r="C11" t="s">
        <v>7</v>
      </c>
      <c r="D11" s="6">
        <v>10</v>
      </c>
      <c r="E11" s="12">
        <v>25000</v>
      </c>
      <c r="F11" s="12">
        <v>250000</v>
      </c>
      <c r="H11" s="7" t="s">
        <v>21</v>
      </c>
    </row>
    <row r="12" spans="1:8">
      <c r="A12" s="13">
        <v>11</v>
      </c>
      <c r="B12" t="s">
        <v>11</v>
      </c>
      <c r="C12" t="s">
        <v>16</v>
      </c>
      <c r="D12" s="6">
        <v>4</v>
      </c>
      <c r="E12" s="12">
        <v>30000</v>
      </c>
      <c r="F12" s="12">
        <v>120000</v>
      </c>
      <c r="G12" s="12">
        <v>20000</v>
      </c>
      <c r="H12" s="7" t="s">
        <v>21</v>
      </c>
    </row>
    <row r="13" spans="1:8">
      <c r="A13" s="13">
        <v>12</v>
      </c>
      <c r="B13" t="s">
        <v>11</v>
      </c>
      <c r="C13" t="s">
        <v>16</v>
      </c>
      <c r="D13" s="6">
        <v>5</v>
      </c>
      <c r="E13" s="12">
        <v>30000</v>
      </c>
      <c r="F13" s="12">
        <v>150000</v>
      </c>
      <c r="G13" s="12">
        <v>25000</v>
      </c>
      <c r="H13" s="7" t="s">
        <v>21</v>
      </c>
    </row>
  </sheetData>
  <autoFilter ref="A1:H13">
    <filterColumn colId="7">
      <customFilters and="1">
        <customFilter operator="greaterThanOrEqual" val="22-janv-2021"/>
        <customFilter operator="lessThanOrEqual" val="22-janv-2021"/>
      </custom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12"/>
  <sheetViews>
    <sheetView workbookViewId="0">
      <selection activeCell="D2" sqref="D2"/>
    </sheetView>
  </sheetViews>
  <sheetFormatPr baseColWidth="10" defaultColWidth="11.453125" defaultRowHeight="14.5"/>
  <cols>
    <col min="1" max="1" width="11.453125" style="3"/>
    <col min="2" max="2" width="20.453125" style="2" customWidth="1"/>
    <col min="3" max="3" width="16.7265625" style="3" customWidth="1"/>
    <col min="4" max="4" width="11.453125" style="3"/>
    <col min="5" max="5" width="13.81640625" style="15" customWidth="1"/>
    <col min="6" max="6" width="14.7265625" style="15" customWidth="1"/>
    <col min="7" max="7" width="13" style="15" customWidth="1"/>
    <col min="8" max="8" width="14" style="11" customWidth="1"/>
    <col min="9" max="10" width="11.453125" style="11"/>
    <col min="11" max="16384" width="11.453125" style="3"/>
  </cols>
  <sheetData>
    <row r="1" spans="1:10">
      <c r="A1" t="s">
        <v>10</v>
      </c>
      <c r="B1" t="s">
        <v>3</v>
      </c>
      <c r="C1" t="s">
        <v>14</v>
      </c>
      <c r="D1" t="s">
        <v>9</v>
      </c>
      <c r="E1" s="14" t="s">
        <v>4</v>
      </c>
      <c r="F1" s="14" t="s">
        <v>5</v>
      </c>
      <c r="G1" s="14" t="s">
        <v>6</v>
      </c>
      <c r="H1" s="7" t="s">
        <v>8</v>
      </c>
      <c r="I1"/>
      <c r="J1"/>
    </row>
    <row r="2" spans="1:10">
      <c r="A2">
        <v>7</v>
      </c>
      <c r="B2" t="s">
        <v>12</v>
      </c>
      <c r="C2" t="s">
        <v>16</v>
      </c>
      <c r="D2">
        <v>4</v>
      </c>
      <c r="E2" s="14">
        <v>27000</v>
      </c>
      <c r="F2" s="14">
        <v>108000</v>
      </c>
      <c r="G2" s="14">
        <v>28000</v>
      </c>
      <c r="H2" s="7" t="s">
        <v>21</v>
      </c>
      <c r="I2"/>
      <c r="J2"/>
    </row>
    <row r="3" spans="1:10">
      <c r="A3">
        <v>8</v>
      </c>
      <c r="B3" t="s">
        <v>13</v>
      </c>
      <c r="C3" t="s">
        <v>7</v>
      </c>
      <c r="D3">
        <v>7</v>
      </c>
      <c r="E3" s="14">
        <v>4500</v>
      </c>
      <c r="F3" s="14">
        <v>31500</v>
      </c>
      <c r="G3" s="14"/>
      <c r="H3" s="7" t="s">
        <v>21</v>
      </c>
      <c r="I3"/>
      <c r="J3"/>
    </row>
    <row r="4" spans="1:10">
      <c r="A4">
        <v>9</v>
      </c>
      <c r="B4" t="s">
        <v>12</v>
      </c>
      <c r="C4" t="s">
        <v>7</v>
      </c>
      <c r="D4">
        <v>2</v>
      </c>
      <c r="E4" s="14">
        <v>20000</v>
      </c>
      <c r="F4" s="14">
        <v>40000</v>
      </c>
      <c r="G4" s="14"/>
      <c r="H4" s="7" t="s">
        <v>21</v>
      </c>
      <c r="I4"/>
      <c r="J4"/>
    </row>
    <row r="5" spans="1:10">
      <c r="A5">
        <v>10</v>
      </c>
      <c r="B5" t="s">
        <v>11</v>
      </c>
      <c r="C5" t="s">
        <v>7</v>
      </c>
      <c r="D5">
        <v>10</v>
      </c>
      <c r="E5" s="14">
        <v>25000</v>
      </c>
      <c r="F5" s="14">
        <v>250000</v>
      </c>
      <c r="G5" s="14"/>
      <c r="H5" s="7" t="s">
        <v>21</v>
      </c>
      <c r="I5"/>
      <c r="J5"/>
    </row>
    <row r="6" spans="1:10">
      <c r="A6">
        <v>11</v>
      </c>
      <c r="B6" t="s">
        <v>11</v>
      </c>
      <c r="C6" t="s">
        <v>16</v>
      </c>
      <c r="D6">
        <v>4</v>
      </c>
      <c r="E6" s="14">
        <v>30000</v>
      </c>
      <c r="F6" s="14">
        <v>120000</v>
      </c>
      <c r="G6" s="14">
        <v>20000</v>
      </c>
      <c r="H6" s="7" t="s">
        <v>21</v>
      </c>
      <c r="I6"/>
      <c r="J6"/>
    </row>
    <row r="7" spans="1:10">
      <c r="A7">
        <v>12</v>
      </c>
      <c r="B7" t="s">
        <v>11</v>
      </c>
      <c r="C7" t="s">
        <v>16</v>
      </c>
      <c r="D7">
        <v>5</v>
      </c>
      <c r="E7" s="14">
        <v>30000</v>
      </c>
      <c r="F7" s="14">
        <v>150000</v>
      </c>
      <c r="G7" s="14">
        <v>25000</v>
      </c>
      <c r="H7" s="7" t="s">
        <v>21</v>
      </c>
      <c r="I7"/>
      <c r="J7"/>
    </row>
    <row r="8" spans="1:10">
      <c r="A8"/>
      <c r="B8"/>
      <c r="C8"/>
      <c r="D8"/>
      <c r="E8"/>
      <c r="F8"/>
      <c r="G8"/>
      <c r="H8"/>
      <c r="I8"/>
      <c r="J8"/>
    </row>
    <row r="9" spans="1:10">
      <c r="A9"/>
      <c r="B9"/>
      <c r="C9"/>
      <c r="D9"/>
      <c r="E9"/>
      <c r="F9"/>
      <c r="G9"/>
      <c r="H9"/>
      <c r="I9"/>
      <c r="J9"/>
    </row>
    <row r="10" spans="1:10">
      <c r="A10"/>
      <c r="B10"/>
      <c r="C10"/>
      <c r="D10"/>
      <c r="E10"/>
      <c r="F10"/>
      <c r="G10"/>
      <c r="H10"/>
      <c r="I10"/>
      <c r="J10"/>
    </row>
    <row r="11" spans="1:10">
      <c r="A11"/>
      <c r="B11"/>
      <c r="C11"/>
      <c r="D11"/>
      <c r="E11"/>
      <c r="F11"/>
      <c r="G11"/>
      <c r="H11"/>
      <c r="I11"/>
      <c r="J11"/>
    </row>
    <row r="12" spans="1:10">
      <c r="A12"/>
      <c r="B12"/>
      <c r="C12"/>
      <c r="D12"/>
      <c r="E12"/>
      <c r="F12"/>
      <c r="G12"/>
      <c r="H12"/>
      <c r="I12"/>
      <c r="J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4"/>
  <sheetViews>
    <sheetView tabSelected="1" workbookViewId="0">
      <selection activeCell="C13" sqref="C13"/>
    </sheetView>
  </sheetViews>
  <sheetFormatPr baseColWidth="10" defaultRowHeight="14.5"/>
  <cols>
    <col min="1" max="1" width="24.81640625" style="1" customWidth="1"/>
    <col min="2" max="3" width="14.26953125" customWidth="1"/>
    <col min="4" max="4" width="18.54296875" customWidth="1"/>
    <col min="5" max="5" width="17" customWidth="1"/>
  </cols>
  <sheetData>
    <row r="1" spans="1:5">
      <c r="A1" s="5" t="s">
        <v>3</v>
      </c>
      <c r="B1" s="5" t="s">
        <v>19</v>
      </c>
      <c r="C1" s="5" t="s">
        <v>20</v>
      </c>
      <c r="D1" s="5" t="s">
        <v>17</v>
      </c>
      <c r="E1" s="5" t="s">
        <v>18</v>
      </c>
    </row>
    <row r="2" spans="1:5">
      <c r="A2" s="16" t="s">
        <v>11</v>
      </c>
      <c r="B2" s="19">
        <f ca="1">SUMPRODUCT((article=$A2)*(transac="achat")*quantité)</f>
        <v>10</v>
      </c>
      <c r="C2" s="19">
        <f ca="1">SUMPRODUCT((article=$A2)*(transac="vente")*quantité)</f>
        <v>9</v>
      </c>
      <c r="D2" s="16"/>
      <c r="E2" s="16"/>
    </row>
    <row r="3" spans="1:5">
      <c r="A3" s="16" t="s">
        <v>12</v>
      </c>
      <c r="B3" s="19">
        <f ca="1">SUMPRODUCT((article=$A3)*(transac="achat")*quantité)</f>
        <v>2</v>
      </c>
      <c r="C3" s="19">
        <f ca="1">SUMPRODUCT((article=$A3)*(transac="vente")*quantité)</f>
        <v>4</v>
      </c>
      <c r="D3" s="16"/>
      <c r="E3" s="16"/>
    </row>
    <row r="4" spans="1:5">
      <c r="A4" s="16" t="s">
        <v>13</v>
      </c>
      <c r="B4" s="19">
        <f ca="1">SUMPRODUCT((article=$A4)*(transac="achat")*quantité)</f>
        <v>7</v>
      </c>
      <c r="C4" s="19">
        <f ca="1">SUMPRODUCT((article=$A4)*(transac="vente")*quantité)</f>
        <v>0</v>
      </c>
      <c r="D4" s="16"/>
      <c r="E4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Connexion</vt:lpstr>
      <vt:lpstr>Base article</vt:lpstr>
      <vt:lpstr>Achat_Vente</vt:lpstr>
      <vt:lpstr>Historique achat_vente</vt:lpstr>
      <vt:lpstr>Détail 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2021-01-17T23:11:38Z</dcterms:created>
  <dcterms:modified xsi:type="dcterms:W3CDTF">2021-01-22T18:53:50Z</dcterms:modified>
</cp:coreProperties>
</file>