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showInkAnnotation="0" autoCompressPictures="0"/>
  <bookViews>
    <workbookView xWindow="0" yWindow="0" windowWidth="19420" windowHeight="11020" tabRatio="500" activeTab="1"/>
  </bookViews>
  <sheets>
    <sheet name="Feuil1" sheetId="1" r:id="rId1"/>
    <sheet name="Feuil2" sheetId="2" r:id="rId2"/>
  </sheets>
  <definedNames>
    <definedName name="bdd">Feuil1!$B$2:$D$11</definedName>
    <definedName name="critère">OFFSET(Feuil2!$V$1,,,COUNTIF(Feuil2!$V:$V,"&gt;&lt;"))</definedName>
    <definedName name="dept">Feuil1!$A$1</definedName>
    <definedName name="tablo">Feuil2!$Y$1:$AG$7</definedName>
  </definedNames>
  <calcPr calcId="124519" concurrentCalc="0"/>
  <extLst>
    <ext xmlns:mx="http://schemas.microsoft.com/office/mac/excel/2008/main" uri="{7523E5D3-25F3-A5E0-1632-64F254C22452}">
      <mx:ArchID Flags="2"/>
    </ext>
  </extLst>
</workbook>
</file>

<file path=xl/calcChain.xml><?xml version="1.0" encoding="utf-8"?>
<calcChain xmlns="http://schemas.openxmlformats.org/spreadsheetml/2006/main">
  <c r="Y5" i="2"/>
  <c r="Z5"/>
  <c r="AA5"/>
  <c r="AB5"/>
  <c r="AC5"/>
  <c r="AD5"/>
  <c r="AE5"/>
  <c r="AF5"/>
  <c r="AG5"/>
  <c r="Y6"/>
  <c r="Z6"/>
  <c r="AA6"/>
  <c r="AB6"/>
  <c r="AC6"/>
  <c r="AD6"/>
  <c r="AE6"/>
  <c r="AF6"/>
  <c r="AG6"/>
  <c r="Y7"/>
  <c r="Z7"/>
  <c r="AA7"/>
  <c r="AB7"/>
  <c r="AC7"/>
  <c r="AD7"/>
  <c r="AE7"/>
  <c r="AF7"/>
  <c r="AG7"/>
  <c r="AG2"/>
  <c r="AG3"/>
  <c r="AG4"/>
  <c r="Y2"/>
  <c r="Z2"/>
  <c r="AA2"/>
  <c r="AB2"/>
  <c r="AC2"/>
  <c r="AD2"/>
  <c r="AE2"/>
  <c r="AF2"/>
  <c r="Y3"/>
  <c r="Z3"/>
  <c r="AA3"/>
  <c r="AB3"/>
  <c r="AC3"/>
  <c r="AD3"/>
  <c r="AE3"/>
  <c r="AF3"/>
  <c r="Y4"/>
  <c r="Z4"/>
  <c r="AA4"/>
  <c r="AB4"/>
  <c r="AC4"/>
  <c r="AD4"/>
  <c r="AE4"/>
  <c r="AF4"/>
  <c r="Z1"/>
  <c r="AA1"/>
  <c r="AB1"/>
  <c r="AC1"/>
  <c r="AD1"/>
  <c r="AE1"/>
  <c r="AF1"/>
  <c r="AG1"/>
  <c r="Y1"/>
  <c r="V2"/>
  <c r="V3"/>
  <c r="V4"/>
  <c r="V5"/>
  <c r="V6"/>
  <c r="V7"/>
  <c r="V8"/>
  <c r="V1"/>
  <c r="W1" a="1"/>
  <c r="W1"/>
  <c r="A11"/>
  <c r="W8" a="1"/>
  <c r="W8"/>
  <c r="A18"/>
  <c r="W7" a="1"/>
  <c r="W7"/>
  <c r="A17"/>
  <c r="W6" a="1"/>
  <c r="W6"/>
  <c r="A16"/>
  <c r="W5" a="1"/>
  <c r="W5"/>
  <c r="A15"/>
  <c r="W4" a="1"/>
  <c r="W4"/>
  <c r="A14"/>
  <c r="W3" a="1"/>
  <c r="W3"/>
  <c r="A13"/>
  <c r="W2" a="1"/>
  <c r="W2"/>
  <c r="A12"/>
</calcChain>
</file>

<file path=xl/sharedStrings.xml><?xml version="1.0" encoding="utf-8"?>
<sst xmlns="http://schemas.openxmlformats.org/spreadsheetml/2006/main" count="53" uniqueCount="34">
  <si>
    <t xml:space="preserve">Un trimestre brillant. Nous vous félicitons pour votre sérieux, votre attitude et pour la qualité de votre travail. Continuez ainsi ! </t>
  </si>
  <si>
    <t>Félicitations</t>
  </si>
  <si>
    <t>Sérieux</t>
  </si>
  <si>
    <t xml:space="preserve">Nous vous félicitons pour ce très beau trimestre. Votre sérieux, votre attitude et la qualité de votre travail sont excellents. Continuez ainsi ! </t>
  </si>
  <si>
    <t xml:space="preserve">Des résultats satisfaisants. Le travail est globalement sérieux mais n’hésitez pas à participer davantage en classe. </t>
  </si>
  <si>
    <t>Un bon trimestre. Poursuivez et généralisez vos efforts dans toutes les disciplines. Attention néanmoins aux bavardages dans certaines disciplines.</t>
  </si>
  <si>
    <t>Un trimestre globalement satisfaisant. Votre attitude très positive face au travail est notée dans certaines matières mais il faut la généraliser à toutes les disciplines.</t>
  </si>
  <si>
    <t>Attitude</t>
  </si>
  <si>
    <t xml:space="preserve">Nous vous félicitons pour ce très beau trimestre. Continuez ainsi ! </t>
  </si>
  <si>
    <t>Satisfaisant</t>
  </si>
  <si>
    <t>Participation</t>
  </si>
  <si>
    <t>Bavardages</t>
  </si>
  <si>
    <t>Irrégulier</t>
  </si>
  <si>
    <t>Un ensemble correct. Attention aux bavardages qui nuisent aux résultats.</t>
  </si>
  <si>
    <t>Un ensemble correct mais irrégulier. Concentrez-vous dans toutes les matières ; vous êtes en dessous de vos possibilités.</t>
  </si>
  <si>
    <t>Correct</t>
  </si>
  <si>
    <t>En dessous 
de ses possibilités</t>
  </si>
  <si>
    <t>Des résultats trop justes et irréguliers. Des difficultés mais aussi un manque de travail qui vous pénalise. Accentuez vos efforts et ne vous découragez pas ; les résultats suivront.</t>
  </si>
  <si>
    <t>Trop juste</t>
  </si>
  <si>
    <t>Manque de travail</t>
  </si>
  <si>
    <t>Un bilan très alarmant et inquiétant. Vous ne fournissez quasiment aucun travail. Il faut tenter de surmonter vos difficultés en vous mettant sérieusement au travail et en vous concentrant davantage afin de progresser. Vous en êtes capable.</t>
  </si>
  <si>
    <t>Insuffisant</t>
  </si>
  <si>
    <t>Concentration</t>
  </si>
  <si>
    <t>Appréciations</t>
  </si>
  <si>
    <t>Mots clés</t>
  </si>
  <si>
    <t>satisfaisant</t>
  </si>
  <si>
    <t>bavardages</t>
  </si>
  <si>
    <t>concentration</t>
  </si>
  <si>
    <t>travail irrégulier</t>
  </si>
  <si>
    <t>comportement inadapté</t>
  </si>
  <si>
    <t>Inssufisant</t>
  </si>
  <si>
    <t>Résultats trop justes</t>
  </si>
  <si>
    <t>x</t>
  </si>
  <si>
    <t xml:space="preserve">Appréciations possibles  après avoir mis un x dans les cel vertes </t>
  </si>
</sst>
</file>

<file path=xl/styles.xml><?xml version="1.0" encoding="utf-8"?>
<styleSheet xmlns="http://schemas.openxmlformats.org/spreadsheetml/2006/main">
  <fonts count="8">
    <font>
      <sz val="12"/>
      <color theme="1"/>
      <name val="Calibri"/>
      <family val="2"/>
      <scheme val="minor"/>
    </font>
    <font>
      <sz val="12"/>
      <color rgb="FF000000"/>
      <name val="Calibri"/>
      <family val="2"/>
      <scheme val="minor"/>
    </font>
    <font>
      <b/>
      <sz val="18"/>
      <color theme="1"/>
      <name val="Calibri"/>
      <family val="2"/>
      <scheme val="minor"/>
    </font>
    <font>
      <b/>
      <sz val="12"/>
      <color rgb="FF34373A"/>
      <name val="Calibri"/>
      <family val="2"/>
    </font>
    <font>
      <b/>
      <sz val="12"/>
      <color theme="1"/>
      <name val="Calibri"/>
      <family val="2"/>
    </font>
    <font>
      <sz val="12"/>
      <color theme="1"/>
      <name val="Calibri"/>
      <family val="2"/>
    </font>
    <font>
      <b/>
      <sz val="8"/>
      <color theme="1"/>
      <name val="Calibri"/>
      <family val="2"/>
      <scheme val="minor"/>
    </font>
    <font>
      <b/>
      <u/>
      <sz val="12"/>
      <color rgb="FFFF0000"/>
      <name val="Calibri"/>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00B050"/>
        <bgColor indexed="64"/>
      </patternFill>
    </fill>
  </fills>
  <borders count="7">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23">
    <xf numFmtId="0" fontId="0" fillId="0" borderId="0" xfId="0"/>
    <xf numFmtId="0" fontId="1" fillId="0" borderId="1" xfId="0" applyFont="1" applyBorder="1" applyAlignment="1">
      <alignment horizontal="center" vertical="center" wrapText="1"/>
    </xf>
    <xf numFmtId="0" fontId="0" fillId="2"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2" fillId="0" borderId="2"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3" fillId="3" borderId="2" xfId="0" applyFont="1" applyFill="1" applyBorder="1"/>
    <xf numFmtId="0" fontId="4" fillId="0" borderId="0" xfId="0" applyFont="1"/>
    <xf numFmtId="0" fontId="3" fillId="0" borderId="2" xfId="0" applyFont="1" applyBorder="1"/>
    <xf numFmtId="0" fontId="4" fillId="0" borderId="2" xfId="0" applyFont="1" applyBorder="1"/>
    <xf numFmtId="0" fontId="5" fillId="0" borderId="0" xfId="0" applyFont="1"/>
    <xf numFmtId="0" fontId="0" fillId="0" borderId="3" xfId="0" applyBorder="1" applyAlignment="1">
      <alignment horizontal="center" vertical="center"/>
    </xf>
    <xf numFmtId="0" fontId="4" fillId="0" borderId="0"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0" fillId="0" borderId="1" xfId="0" applyBorder="1"/>
    <xf numFmtId="0" fontId="0" fillId="0" borderId="1" xfId="0" applyBorder="1" applyAlignment="1">
      <alignment horizontal="center" wrapText="1"/>
    </xf>
    <xf numFmtId="0" fontId="4" fillId="4" borderId="0" xfId="0" applyFont="1" applyFill="1"/>
    <xf numFmtId="0" fontId="4" fillId="4" borderId="0" xfId="0" applyFont="1" applyFill="1" applyAlignment="1">
      <alignment horizontal="center" vertical="center"/>
    </xf>
    <xf numFmtId="0" fontId="6" fillId="0" borderId="1" xfId="0" applyFont="1" applyBorder="1" applyAlignment="1">
      <alignment horizontal="center" vertical="center" wrapText="1"/>
    </xf>
    <xf numFmtId="0" fontId="7" fillId="0" borderId="0" xfId="0" applyFon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D11"/>
  <sheetViews>
    <sheetView workbookViewId="0">
      <selection activeCell="B2" sqref="B2"/>
    </sheetView>
  </sheetViews>
  <sheetFormatPr baseColWidth="10" defaultRowHeight="15.5"/>
  <cols>
    <col min="1" max="1" width="38.6640625" customWidth="1"/>
    <col min="3" max="3" width="13.83203125" customWidth="1"/>
    <col min="4" max="4" width="16.83203125" customWidth="1"/>
  </cols>
  <sheetData>
    <row r="1" spans="1:4" ht="40" customHeight="1" thickBot="1">
      <c r="A1" s="4" t="s">
        <v>23</v>
      </c>
      <c r="B1" s="14" t="s">
        <v>24</v>
      </c>
      <c r="C1" s="15"/>
      <c r="D1" s="16"/>
    </row>
    <row r="2" spans="1:4" ht="46.5">
      <c r="A2" s="3" t="s">
        <v>0</v>
      </c>
      <c r="B2" s="12" t="s">
        <v>1</v>
      </c>
      <c r="C2" s="12" t="s">
        <v>2</v>
      </c>
      <c r="D2" s="12" t="s">
        <v>7</v>
      </c>
    </row>
    <row r="3" spans="1:4" ht="62">
      <c r="A3" s="1" t="s">
        <v>3</v>
      </c>
      <c r="B3" s="5" t="s">
        <v>1</v>
      </c>
      <c r="C3" s="5" t="s">
        <v>2</v>
      </c>
      <c r="D3" s="5" t="s">
        <v>7</v>
      </c>
    </row>
    <row r="4" spans="1:4" ht="31">
      <c r="A4" s="1" t="s">
        <v>8</v>
      </c>
      <c r="B4" s="5" t="s">
        <v>1</v>
      </c>
      <c r="C4" s="5"/>
      <c r="D4" s="5"/>
    </row>
    <row r="5" spans="1:4" ht="46.5">
      <c r="A5" s="1" t="s">
        <v>4</v>
      </c>
      <c r="B5" s="5" t="s">
        <v>9</v>
      </c>
      <c r="C5" s="5" t="s">
        <v>10</v>
      </c>
      <c r="D5" s="5"/>
    </row>
    <row r="6" spans="1:4" ht="62">
      <c r="A6" s="1" t="s">
        <v>5</v>
      </c>
      <c r="B6" s="5" t="s">
        <v>9</v>
      </c>
      <c r="C6" s="5" t="s">
        <v>11</v>
      </c>
      <c r="D6" s="5"/>
    </row>
    <row r="7" spans="1:4" ht="62">
      <c r="A7" s="1" t="s">
        <v>6</v>
      </c>
      <c r="B7" s="5" t="s">
        <v>9</v>
      </c>
      <c r="C7" s="5" t="s">
        <v>12</v>
      </c>
      <c r="D7" s="5"/>
    </row>
    <row r="8" spans="1:4" ht="31">
      <c r="A8" s="2" t="s">
        <v>13</v>
      </c>
      <c r="B8" s="5" t="s">
        <v>15</v>
      </c>
      <c r="C8" s="5" t="s">
        <v>11</v>
      </c>
      <c r="D8" s="5"/>
    </row>
    <row r="9" spans="1:4" ht="46.5">
      <c r="A9" s="2" t="s">
        <v>14</v>
      </c>
      <c r="B9" s="5" t="s">
        <v>15</v>
      </c>
      <c r="C9" s="5" t="s">
        <v>12</v>
      </c>
      <c r="D9" s="6" t="s">
        <v>16</v>
      </c>
    </row>
    <row r="10" spans="1:4" ht="62">
      <c r="A10" s="2" t="s">
        <v>17</v>
      </c>
      <c r="B10" s="5" t="s">
        <v>18</v>
      </c>
      <c r="C10" s="5" t="s">
        <v>12</v>
      </c>
      <c r="D10" s="5" t="s">
        <v>19</v>
      </c>
    </row>
    <row r="11" spans="1:4" ht="93">
      <c r="A11" s="1" t="s">
        <v>20</v>
      </c>
      <c r="B11" s="5" t="s">
        <v>21</v>
      </c>
      <c r="C11" s="5" t="s">
        <v>22</v>
      </c>
      <c r="D11" s="5" t="s">
        <v>19</v>
      </c>
    </row>
  </sheetData>
  <mergeCells count="1">
    <mergeCell ref="B1:D1"/>
  </mergeCells>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dimension ref="A1:AG18"/>
  <sheetViews>
    <sheetView tabSelected="1" zoomScale="80" zoomScaleNormal="80" workbookViewId="0">
      <selection activeCell="K11" sqref="K11"/>
    </sheetView>
  </sheetViews>
  <sheetFormatPr baseColWidth="10" defaultRowHeight="15.5"/>
  <cols>
    <col min="1" max="1" width="14" customWidth="1"/>
    <col min="2" max="2" width="3.58203125" customWidth="1"/>
    <col min="3" max="3" width="16.83203125" customWidth="1"/>
    <col min="4" max="4" width="3.83203125" customWidth="1"/>
    <col min="5" max="5" width="15" customWidth="1"/>
    <col min="6" max="6" width="3.83203125" customWidth="1"/>
    <col min="7" max="7" width="18.6640625" customWidth="1"/>
    <col min="8" max="8" width="4.4140625" customWidth="1"/>
    <col min="9" max="9" width="22.5" customWidth="1"/>
    <col min="10" max="10" width="4.25" customWidth="1"/>
    <col min="12" max="12" width="5.4140625" customWidth="1"/>
    <col min="13" max="13" width="3.58203125" customWidth="1"/>
    <col min="14" max="14" width="4.1640625" customWidth="1"/>
    <col min="15" max="15" width="4.33203125" customWidth="1"/>
    <col min="16" max="16" width="3.58203125" customWidth="1"/>
    <col min="17" max="17" width="4.33203125" customWidth="1"/>
    <col min="18" max="18" width="4.6640625" customWidth="1"/>
    <col min="19" max="19" width="3.08203125" customWidth="1"/>
    <col min="20" max="20" width="15.25" customWidth="1"/>
  </cols>
  <sheetData>
    <row r="1" spans="1:33" ht="20" customHeight="1" thickBot="1">
      <c r="A1" s="7" t="s">
        <v>25</v>
      </c>
      <c r="B1" s="20" t="s">
        <v>32</v>
      </c>
      <c r="C1" s="9" t="s">
        <v>26</v>
      </c>
      <c r="D1" s="20"/>
      <c r="E1" s="9" t="s">
        <v>27</v>
      </c>
      <c r="F1" s="20"/>
      <c r="G1" s="9" t="s">
        <v>28</v>
      </c>
      <c r="H1" s="19"/>
      <c r="I1" s="9" t="s">
        <v>29</v>
      </c>
      <c r="J1" s="20"/>
      <c r="V1" t="str">
        <f>INDEX($A$1:$I$7,SUMPRODUCT((tablo=SMALL(tablo,ROW($A1)))*(ROW($1:$7))),SUMPRODUCT((tablo=SMALL(tablo,ROW($A1)))*(COLUMN(A:I))))</f>
        <v>satisfaisant</v>
      </c>
      <c r="W1">
        <f t="array" aca="1" ref="W1" ca="1">IFERROR(SMALL(IF(ISNUMBER(SEARCH(TRANSPOSE(critère),bdd)),ROW(bdd)-1,""),ROW(A1)),"")</f>
        <v>1</v>
      </c>
      <c r="Y1" s="17">
        <f>IF(B1="x",ROW()+COLUMN(A:A)/10,"")</f>
        <v>1.1000000000000001</v>
      </c>
      <c r="Z1" s="17" t="str">
        <f>IF(C1="x",ROW()+COLUMN(B:B)/10,"")</f>
        <v/>
      </c>
      <c r="AA1" s="17" t="str">
        <f>IF(D1="x",ROW()+COLUMN(C:C)/10,"")</f>
        <v/>
      </c>
      <c r="AB1" s="17" t="str">
        <f>IF(E1="x",ROW()+COLUMN(D:D)/10,"")</f>
        <v/>
      </c>
      <c r="AC1" s="17" t="str">
        <f>IF(F1="x",ROW()+COLUMN(E:E)/10,"")</f>
        <v/>
      </c>
      <c r="AD1" s="17" t="str">
        <f>IF(G1="x",ROW()+COLUMN(F:F)/10,"")</f>
        <v/>
      </c>
      <c r="AE1" s="17" t="str">
        <f>IF(H1="x",ROW()+COLUMN(G:G)/10,"")</f>
        <v/>
      </c>
      <c r="AF1" s="17" t="str">
        <f>IF(I1="x",ROW()+COLUMN(H:H)/10,"")</f>
        <v/>
      </c>
      <c r="AG1" s="17" t="str">
        <f>IF(J1="x",ROW()+COLUMN(I:I)/10,"")</f>
        <v/>
      </c>
    </row>
    <row r="2" spans="1:33">
      <c r="A2" s="8"/>
      <c r="B2" s="8"/>
      <c r="C2" s="8"/>
      <c r="D2" s="8"/>
      <c r="E2" s="8"/>
      <c r="F2" s="8"/>
      <c r="G2" s="8"/>
      <c r="H2" s="8"/>
      <c r="I2" s="8"/>
      <c r="V2" t="str">
        <f>INDEX($A$1:$I$7,SUMPRODUCT((tablo=SMALL(tablo,ROW($A2)))*(ROW($1:$7))),SUMPRODUCT((tablo=SMALL(tablo,ROW($A2)))*(COLUMN(A:I))))</f>
        <v>Félicitations</v>
      </c>
      <c r="W2">
        <f t="array" aca="1" ref="W2" ca="1">IFERROR(SMALL(IF(ISNUMBER(SEARCH(TRANSPOSE(critère),bdd)),ROW(bdd)-1,""),ROW(A2)),"")</f>
        <v>2</v>
      </c>
      <c r="Y2" s="17" t="str">
        <f>IF(B2="x",ROW()+COLUMN(A:A)/10,"")</f>
        <v/>
      </c>
      <c r="Z2" s="17" t="str">
        <f>IF(C2="x",ROW()+COLUMN(B:B)/10,"")</f>
        <v/>
      </c>
      <c r="AA2" s="17" t="str">
        <f>IF(D2="x",ROW()+COLUMN(C:C)/10,"")</f>
        <v/>
      </c>
      <c r="AB2" s="17" t="str">
        <f>IF(E2="x",ROW()+COLUMN(D:D)/10,"")</f>
        <v/>
      </c>
      <c r="AC2" s="17" t="str">
        <f>IF(F2="x",ROW()+COLUMN(E:E)/10,"")</f>
        <v/>
      </c>
      <c r="AD2" s="17" t="str">
        <f>IF(G2="x",ROW()+COLUMN(F:F)/10,"")</f>
        <v/>
      </c>
      <c r="AE2" s="17" t="str">
        <f>IF(H2="x",ROW()+COLUMN(G:G)/10,"")</f>
        <v/>
      </c>
      <c r="AF2" s="17" t="str">
        <f>IF(I2="x",ROW()+COLUMN(H:H)/10,"")</f>
        <v/>
      </c>
      <c r="AG2" s="17" t="str">
        <f>IF(J2="x",ROW()+COLUMN(I:I)/10,"")</f>
        <v/>
      </c>
    </row>
    <row r="3" spans="1:33" ht="16" thickBot="1">
      <c r="A3" s="8"/>
      <c r="B3" s="8"/>
      <c r="C3" s="8"/>
      <c r="D3" s="8"/>
      <c r="E3" s="8"/>
      <c r="F3" s="8"/>
      <c r="G3" s="8"/>
      <c r="H3" s="8"/>
      <c r="I3" s="8"/>
      <c r="V3" t="str">
        <f>INDEX($A$1:$I$7,SUMPRODUCT((tablo=SMALL(tablo,ROW($A3)))*(ROW($1:$7))),SUMPRODUCT((tablo=SMALL(tablo,ROW($A3)))*(COLUMN(A:I))))</f>
        <v>Attitude</v>
      </c>
      <c r="W3">
        <f t="array" aca="1" ref="W3" ca="1">IFERROR(SMALL(IF(ISNUMBER(SEARCH(TRANSPOSE(critère),bdd)),ROW(bdd)-1,""),ROW(A3)),"")</f>
        <v>4</v>
      </c>
      <c r="Y3" s="17" t="str">
        <f>IF(B3="x",ROW()+COLUMN(A:A)/10,"")</f>
        <v/>
      </c>
      <c r="Z3" s="17" t="str">
        <f>IF(C3="x",ROW()+COLUMN(B:B)/10,"")</f>
        <v/>
      </c>
      <c r="AA3" s="17" t="str">
        <f>IF(D3="x",ROW()+COLUMN(C:C)/10,"")</f>
        <v/>
      </c>
      <c r="AB3" s="17" t="str">
        <f>IF(E3="x",ROW()+COLUMN(D:D)/10,"")</f>
        <v/>
      </c>
      <c r="AC3" s="17" t="str">
        <f>IF(F3="x",ROW()+COLUMN(E:E)/10,"")</f>
        <v/>
      </c>
      <c r="AD3" s="17" t="str">
        <f>IF(G3="x",ROW()+COLUMN(F:F)/10,"")</f>
        <v/>
      </c>
      <c r="AE3" s="17" t="str">
        <f>IF(H3="x",ROW()+COLUMN(G:G)/10,"")</f>
        <v/>
      </c>
      <c r="AF3" s="17" t="str">
        <f>IF(I3="x",ROW()+COLUMN(H:H)/10,"")</f>
        <v/>
      </c>
      <c r="AG3" s="17" t="str">
        <f>IF(J3="x",ROW()+COLUMN(I:I)/10,"")</f>
        <v/>
      </c>
    </row>
    <row r="4" spans="1:33" ht="24" customHeight="1" thickBot="1">
      <c r="A4" s="10" t="s">
        <v>30</v>
      </c>
      <c r="B4" s="20"/>
      <c r="C4" s="10" t="s">
        <v>19</v>
      </c>
      <c r="D4" s="20"/>
      <c r="E4" s="10" t="s">
        <v>1</v>
      </c>
      <c r="F4" s="20" t="s">
        <v>32</v>
      </c>
      <c r="G4" s="10" t="s">
        <v>31</v>
      </c>
      <c r="H4" s="20"/>
      <c r="I4" s="10" t="s">
        <v>15</v>
      </c>
      <c r="J4" s="20"/>
      <c r="V4" t="e">
        <f>INDEX($A$1:$I$7,SUMPRODUCT((tablo=SMALL(tablo,ROW($A4)))*(ROW($1:$7))),SUMPRODUCT((tablo=SMALL(tablo,ROW($A4)))*(COLUMN(A:I))))</f>
        <v>#NUM!</v>
      </c>
      <c r="W4">
        <f t="array" aca="1" ref="W4" ca="1">IFERROR(SMALL(IF(ISNUMBER(SEARCH(TRANSPOSE(critère),bdd)),ROW(bdd)-1,""),ROW(A4)),"")</f>
        <v>5</v>
      </c>
      <c r="Y4" s="17" t="str">
        <f>IF(B4="x",ROW()+COLUMN(A:A)/10,"")</f>
        <v/>
      </c>
      <c r="Z4" s="17" t="str">
        <f>IF(C4="x",ROW()+COLUMN(B:B)/10,"")</f>
        <v/>
      </c>
      <c r="AA4" s="17" t="str">
        <f>IF(D4="x",ROW()+COLUMN(C:C)/10,"")</f>
        <v/>
      </c>
      <c r="AB4" s="17" t="str">
        <f>IF(E4="x",ROW()+COLUMN(D:D)/10,"")</f>
        <v/>
      </c>
      <c r="AC4" s="17">
        <f>IF(F4="x",ROW()+COLUMN(E:E)/10,"")</f>
        <v>4.5</v>
      </c>
      <c r="AD4" s="17" t="str">
        <f>IF(G4="x",ROW()+COLUMN(F:F)/10,"")</f>
        <v/>
      </c>
      <c r="AE4" s="17" t="str">
        <f>IF(H4="x",ROW()+COLUMN(G:G)/10,"")</f>
        <v/>
      </c>
      <c r="AF4" s="17" t="str">
        <f>IF(I4="x",ROW()+COLUMN(H:H)/10,"")</f>
        <v/>
      </c>
      <c r="AG4" s="17" t="str">
        <f>IF(J4="x",ROW()+COLUMN(I:I)/10,"")</f>
        <v/>
      </c>
    </row>
    <row r="5" spans="1:33">
      <c r="A5" s="13"/>
      <c r="B5" s="8"/>
      <c r="C5" s="13"/>
      <c r="D5" s="8"/>
      <c r="E5" s="13"/>
      <c r="F5" s="8"/>
      <c r="G5" s="13"/>
      <c r="H5" s="8"/>
      <c r="I5" s="13"/>
      <c r="V5" t="e">
        <f>INDEX($A$1:$I$7,SUMPRODUCT((tablo=SMALL(tablo,ROW($A5)))*(ROW($1:$7))),SUMPRODUCT((tablo=SMALL(tablo,ROW($A5)))*(COLUMN(A:I))))</f>
        <v>#NUM!</v>
      </c>
      <c r="W5">
        <f t="array" aca="1" ref="W5" ca="1">IFERROR(SMALL(IF(ISNUMBER(SEARCH(TRANSPOSE(critère),bdd)),ROW(bdd)-1,""),ROW(A5)),"")</f>
        <v>6</v>
      </c>
      <c r="Y5" s="17" t="str">
        <f>IF(B5="x",ROW()+COLUMN(A:A)/10,"")</f>
        <v/>
      </c>
      <c r="Z5" s="17" t="str">
        <f>IF(C5="x",ROW()+COLUMN(B:B)/10,"")</f>
        <v/>
      </c>
      <c r="AA5" s="17" t="str">
        <f>IF(D5="x",ROW()+COLUMN(C:C)/10,"")</f>
        <v/>
      </c>
      <c r="AB5" s="17" t="str">
        <f>IF(E5="x",ROW()+COLUMN(D:D)/10,"")</f>
        <v/>
      </c>
      <c r="AC5" s="17" t="str">
        <f>IF(F5="x",ROW()+COLUMN(E:E)/10,"")</f>
        <v/>
      </c>
      <c r="AD5" s="17" t="str">
        <f>IF(G5="x",ROW()+COLUMN(F:F)/10,"")</f>
        <v/>
      </c>
      <c r="AE5" s="17" t="str">
        <f>IF(H5="x",ROW()+COLUMN(G:G)/10,"")</f>
        <v/>
      </c>
      <c r="AF5" s="17" t="str">
        <f>IF(I5="x",ROW()+COLUMN(H:H)/10,"")</f>
        <v/>
      </c>
      <c r="AG5" s="17" t="str">
        <f>IF(J5="x",ROW()+COLUMN(I:I)/10,"")</f>
        <v/>
      </c>
    </row>
    <row r="6" spans="1:33" ht="16" thickBot="1">
      <c r="A6" s="11"/>
      <c r="B6" s="11"/>
      <c r="C6" s="11"/>
      <c r="D6" s="11"/>
      <c r="E6" s="11"/>
      <c r="F6" s="11"/>
      <c r="G6" s="11"/>
      <c r="H6" s="11"/>
      <c r="I6" s="11"/>
      <c r="V6" t="e">
        <f>INDEX($A$1:$I$7,SUMPRODUCT((tablo=SMALL(tablo,ROW($A6)))*(ROW($1:$7))),SUMPRODUCT((tablo=SMALL(tablo,ROW($A6)))*(COLUMN(A:I))))</f>
        <v>#NUM!</v>
      </c>
      <c r="W6" t="str">
        <f t="array" aca="1" ref="W6" ca="1">IFERROR(SMALL(IF(ISNUMBER(SEARCH(TRANSPOSE(critère),bdd)),ROW(bdd)-1,""),ROW(A6)),"")</f>
        <v/>
      </c>
      <c r="Y6" s="17" t="str">
        <f>IF(B6="x",ROW()+COLUMN(A:A)/10,"")</f>
        <v/>
      </c>
      <c r="Z6" s="17" t="str">
        <f>IF(C6="x",ROW()+COLUMN(B:B)/10,"")</f>
        <v/>
      </c>
      <c r="AA6" s="17" t="str">
        <f>IF(D6="x",ROW()+COLUMN(C:C)/10,"")</f>
        <v/>
      </c>
      <c r="AB6" s="17" t="str">
        <f>IF(E6="x",ROW()+COLUMN(D:D)/10,"")</f>
        <v/>
      </c>
      <c r="AC6" s="17" t="str">
        <f>IF(F6="x",ROW()+COLUMN(E:E)/10,"")</f>
        <v/>
      </c>
      <c r="AD6" s="17" t="str">
        <f>IF(G6="x",ROW()+COLUMN(F:F)/10,"")</f>
        <v/>
      </c>
      <c r="AE6" s="17" t="str">
        <f>IF(H6="x",ROW()+COLUMN(G:G)/10,"")</f>
        <v/>
      </c>
      <c r="AF6" s="17" t="str">
        <f>IF(I6="x",ROW()+COLUMN(H:H)/10,"")</f>
        <v/>
      </c>
      <c r="AG6" s="17" t="str">
        <f>IF(J6="x",ROW()+COLUMN(I:I)/10,"")</f>
        <v/>
      </c>
    </row>
    <row r="7" spans="1:33" ht="25" customHeight="1" thickBot="1">
      <c r="A7" s="10" t="s">
        <v>7</v>
      </c>
      <c r="B7" s="20" t="s">
        <v>32</v>
      </c>
      <c r="C7" s="21" t="s">
        <v>16</v>
      </c>
      <c r="D7" s="20"/>
      <c r="E7" s="5" t="s">
        <v>10</v>
      </c>
      <c r="F7" s="20"/>
      <c r="G7" s="11"/>
      <c r="H7" s="20"/>
      <c r="I7" s="11"/>
      <c r="J7" s="20"/>
      <c r="V7" t="e">
        <f>INDEX($A$1:$I$7,SUMPRODUCT((tablo=SMALL(tablo,ROW($A7)))*(ROW($1:$7))),SUMPRODUCT((tablo=SMALL(tablo,ROW($A7)))*(COLUMN(A:I))))</f>
        <v>#NUM!</v>
      </c>
      <c r="W7" t="str">
        <f t="array" aca="1" ref="W7" ca="1">IFERROR(SMALL(IF(ISNUMBER(SEARCH(TRANSPOSE(critère),bdd)),ROW(bdd)-1,""),ROW(A7)),"")</f>
        <v/>
      </c>
      <c r="Y7" s="17">
        <f>IF(B7="x",ROW()+COLUMN(A:A)/10,"")</f>
        <v>7.1</v>
      </c>
      <c r="Z7" s="17" t="str">
        <f>IF(C7="x",ROW()+COLUMN(B:B)/10,"")</f>
        <v/>
      </c>
      <c r="AA7" s="17" t="str">
        <f>IF(D7="x",ROW()+COLUMN(C:C)/10,"")</f>
        <v/>
      </c>
      <c r="AB7" s="17" t="str">
        <f>IF(E7="x",ROW()+COLUMN(D:D)/10,"")</f>
        <v/>
      </c>
      <c r="AC7" s="17" t="str">
        <f>IF(F7="x",ROW()+COLUMN(E:E)/10,"")</f>
        <v/>
      </c>
      <c r="AD7" s="17" t="str">
        <f>IF(G7="x",ROW()+COLUMN(F:F)/10,"")</f>
        <v/>
      </c>
      <c r="AE7" s="17" t="str">
        <f>IF(H7="x",ROW()+COLUMN(G:G)/10,"")</f>
        <v/>
      </c>
      <c r="AF7" s="17" t="str">
        <f>IF(I7="x",ROW()+COLUMN(H:H)/10,"")</f>
        <v/>
      </c>
      <c r="AG7" s="17" t="str">
        <f>IF(J7="x",ROW()+COLUMN(I:I)/10,"")</f>
        <v/>
      </c>
    </row>
    <row r="8" spans="1:33">
      <c r="A8" s="11"/>
      <c r="B8" s="11"/>
      <c r="C8" s="11"/>
      <c r="D8" s="11"/>
      <c r="E8" s="11"/>
      <c r="F8" s="11"/>
      <c r="G8" s="11"/>
      <c r="H8" s="11"/>
      <c r="I8" s="11"/>
      <c r="V8" t="e">
        <f>INDEX($A$1:$I$7,SUMPRODUCT((tablo=SMALL(tablo,ROW($A8)))*(ROW($1:$7))),SUMPRODUCT((tablo=SMALL(tablo,ROW($A8)))*(COLUMN(A:I))))</f>
        <v>#NUM!</v>
      </c>
      <c r="W8" t="str">
        <f t="array" aca="1" ref="W8" ca="1">IFERROR(SMALL(IF(ISNUMBER(SEARCH(TRANSPOSE(critère),bdd)),ROW(bdd)-1,""),ROW(A8)),"")</f>
        <v/>
      </c>
    </row>
    <row r="9" spans="1:33">
      <c r="A9" s="22" t="s">
        <v>33</v>
      </c>
      <c r="B9" s="11"/>
      <c r="C9" s="11"/>
      <c r="D9" s="11"/>
      <c r="E9" s="11"/>
      <c r="F9" s="11"/>
      <c r="G9" s="11"/>
      <c r="H9" s="11"/>
      <c r="I9" s="11"/>
    </row>
    <row r="11" spans="1:33" ht="33" customHeight="1">
      <c r="A11" s="18" t="str">
        <f ca="1">IFERROR(OFFSET(dept,W1,),"")</f>
        <v xml:space="preserve">Un trimestre brillant. Nous vous félicitons pour votre sérieux, votre attitude et pour la qualité de votre travail. Continuez ainsi ! </v>
      </c>
      <c r="B11" s="18"/>
      <c r="C11" s="18"/>
      <c r="D11" s="18"/>
      <c r="E11" s="18"/>
      <c r="F11" s="18"/>
      <c r="G11" s="18"/>
    </row>
    <row r="12" spans="1:33" ht="39.5" customHeight="1">
      <c r="A12" s="18" t="str">
        <f ca="1">IFERROR(OFFSET(dept,W2,),"")</f>
        <v xml:space="preserve">Nous vous félicitons pour ce très beau trimestre. Votre sérieux, votre attitude et la qualité de votre travail sont excellents. Continuez ainsi ! </v>
      </c>
      <c r="B12" s="18"/>
      <c r="C12" s="18"/>
      <c r="D12" s="18"/>
      <c r="E12" s="18"/>
      <c r="F12" s="18"/>
      <c r="G12" s="18"/>
    </row>
    <row r="13" spans="1:33" ht="38.5" customHeight="1">
      <c r="A13" s="18" t="str">
        <f ca="1">IFERROR(OFFSET(dept,W3,),"")</f>
        <v xml:space="preserve">Des résultats satisfaisants. Le travail est globalement sérieux mais n’hésitez pas à participer davantage en classe. </v>
      </c>
      <c r="B13" s="18"/>
      <c r="C13" s="18"/>
      <c r="D13" s="18"/>
      <c r="E13" s="18"/>
      <c r="F13" s="18"/>
      <c r="G13" s="18"/>
    </row>
    <row r="14" spans="1:33" ht="39.5" customHeight="1">
      <c r="A14" s="18" t="str">
        <f ca="1">IFERROR(OFFSET(dept,W4,),"")</f>
        <v>Un bon trimestre. Poursuivez et généralisez vos efforts dans toutes les disciplines. Attention néanmoins aux bavardages dans certaines disciplines.</v>
      </c>
      <c r="B14" s="18"/>
      <c r="C14" s="18"/>
      <c r="D14" s="18"/>
      <c r="E14" s="18"/>
      <c r="F14" s="18"/>
      <c r="G14" s="18"/>
    </row>
    <row r="15" spans="1:33" ht="33.5" customHeight="1">
      <c r="A15" s="18" t="str">
        <f ca="1">IFERROR(OFFSET(dept,W5,),"")</f>
        <v>Un trimestre globalement satisfaisant. Votre attitude très positive face au travail est notée dans certaines matières mais il faut la généraliser à toutes les disciplines.</v>
      </c>
      <c r="B15" s="18"/>
      <c r="C15" s="18"/>
      <c r="D15" s="18"/>
      <c r="E15" s="18"/>
      <c r="F15" s="18"/>
      <c r="G15" s="18"/>
    </row>
    <row r="16" spans="1:33">
      <c r="A16" s="18" t="str">
        <f ca="1">IFERROR(OFFSET(dept,W6,),"")</f>
        <v/>
      </c>
      <c r="B16" s="18"/>
      <c r="C16" s="18"/>
      <c r="D16" s="18"/>
      <c r="E16" s="18"/>
      <c r="F16" s="18"/>
      <c r="G16" s="18"/>
    </row>
    <row r="17" spans="1:7">
      <c r="A17" s="18" t="str">
        <f ca="1">IFERROR(OFFSET(dept,W7,),"")</f>
        <v/>
      </c>
      <c r="B17" s="18"/>
      <c r="C17" s="18"/>
      <c r="D17" s="18"/>
      <c r="E17" s="18"/>
      <c r="F17" s="18"/>
      <c r="G17" s="18"/>
    </row>
    <row r="18" spans="1:7">
      <c r="A18" s="18" t="str">
        <f ca="1">IFERROR(OFFSET(dept,W8,),"")</f>
        <v/>
      </c>
      <c r="B18" s="18"/>
      <c r="C18" s="18"/>
      <c r="D18" s="18"/>
      <c r="E18" s="18"/>
      <c r="F18" s="18"/>
      <c r="G18" s="18"/>
    </row>
  </sheetData>
  <mergeCells count="8">
    <mergeCell ref="A17:G17"/>
    <mergeCell ref="A18:G18"/>
    <mergeCell ref="A11:G11"/>
    <mergeCell ref="A12:G12"/>
    <mergeCell ref="A13:G13"/>
    <mergeCell ref="A14:G14"/>
    <mergeCell ref="A15:G15"/>
    <mergeCell ref="A16:G16"/>
  </mergeCells>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Feuil1</vt:lpstr>
      <vt:lpstr>Feuil2</vt:lpstr>
      <vt:lpstr>bdd</vt:lpstr>
      <vt:lpstr>dept</vt:lpstr>
      <vt:lpstr>tablo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Florentin</dc:creator>
  <cp:lastModifiedBy>tulipe</cp:lastModifiedBy>
  <dcterms:created xsi:type="dcterms:W3CDTF">2020-12-03T10:35:01Z</dcterms:created>
  <dcterms:modified xsi:type="dcterms:W3CDTF">2020-12-03T15:30:08Z</dcterms:modified>
</cp:coreProperties>
</file>