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420" windowHeight="11020"/>
  </bookViews>
  <sheets>
    <sheet name="Cmd" sheetId="6" r:id="rId1"/>
  </sheets>
  <calcPr calcId="124519"/>
</workbook>
</file>

<file path=xl/calcChain.xml><?xml version="1.0" encoding="utf-8"?>
<calcChain xmlns="http://schemas.openxmlformats.org/spreadsheetml/2006/main">
  <c r="D9" i="6"/>
  <c r="D7"/>
  <c r="D4" a="1"/>
  <c r="D4" s="1"/>
  <c r="H16"/>
  <c r="H15"/>
  <c r="H14"/>
  <c r="D5" l="1"/>
  <c r="D6"/>
  <c r="D10" l="1"/>
  <c r="E7"/>
</calcChain>
</file>

<file path=xl/sharedStrings.xml><?xml version="1.0" encoding="utf-8"?>
<sst xmlns="http://schemas.openxmlformats.org/spreadsheetml/2006/main" count="9" uniqueCount="9">
  <si>
    <t>TOTAL en €</t>
  </si>
  <si>
    <t>TOTAL en Jours</t>
  </si>
  <si>
    <t>Prix Moyen</t>
  </si>
  <si>
    <t>Condition 1</t>
  </si>
  <si>
    <t>Condition 2</t>
  </si>
  <si>
    <t>Condition 3</t>
  </si>
  <si>
    <t>Tarif</t>
  </si>
  <si>
    <t>Nb Jours</t>
  </si>
  <si>
    <t>tulipe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</si>
</sst>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j&quot;"/>
    <numFmt numFmtId="165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</cellStyleXfs>
  <cellXfs count="36">
    <xf numFmtId="0" fontId="0" fillId="0" borderId="0" xfId="0"/>
    <xf numFmtId="44" fontId="0" fillId="3" borderId="1" xfId="1" applyFont="1" applyFill="1" applyBorder="1"/>
    <xf numFmtId="0" fontId="0" fillId="5" borderId="0" xfId="0" applyFill="1"/>
    <xf numFmtId="44" fontId="0" fillId="3" borderId="3" xfId="1" applyFont="1" applyFill="1" applyBorder="1"/>
    <xf numFmtId="164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5" borderId="10" xfId="0" applyFill="1" applyBorder="1"/>
    <xf numFmtId="165" fontId="0" fillId="2" borderId="1" xfId="0" applyNumberFormat="1" applyFill="1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0" fontId="2" fillId="2" borderId="1" xfId="0" applyFont="1" applyFill="1" applyBorder="1"/>
    <xf numFmtId="0" fontId="0" fillId="2" borderId="14" xfId="0" applyFill="1" applyBorder="1"/>
    <xf numFmtId="0" fontId="0" fillId="4" borderId="6" xfId="1" applyNumberFormat="1" applyFont="1" applyFill="1" applyBorder="1"/>
    <xf numFmtId="0" fontId="0" fillId="4" borderId="15" xfId="1" applyNumberFormat="1" applyFont="1" applyFill="1" applyBorder="1"/>
    <xf numFmtId="0" fontId="0" fillId="4" borderId="7" xfId="1" applyNumberFormat="1" applyFont="1" applyFill="1" applyBorder="1"/>
    <xf numFmtId="165" fontId="0" fillId="4" borderId="12" xfId="1" applyNumberFormat="1" applyFont="1" applyFill="1" applyBorder="1"/>
    <xf numFmtId="0" fontId="0" fillId="4" borderId="5" xfId="1" applyNumberFormat="1" applyFont="1" applyFill="1" applyBorder="1"/>
    <xf numFmtId="165" fontId="0" fillId="4" borderId="15" xfId="1" applyNumberFormat="1" applyFont="1" applyFill="1" applyBorder="1"/>
    <xf numFmtId="0" fontId="0" fillId="2" borderId="0" xfId="0" applyFill="1"/>
    <xf numFmtId="164" fontId="2" fillId="2" borderId="12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16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8" xfId="0" applyNumberFormat="1" applyFill="1" applyBorder="1" applyAlignment="1">
      <alignment horizontal="center"/>
    </xf>
    <xf numFmtId="0" fontId="0" fillId="0" borderId="1" xfId="0" applyBorder="1"/>
    <xf numFmtId="44" fontId="0" fillId="0" borderId="1" xfId="0" applyNumberFormat="1" applyBorder="1"/>
    <xf numFmtId="0" fontId="0" fillId="6" borderId="1" xfId="0" applyFill="1" applyBorder="1"/>
  </cellXfs>
  <cellStyles count="9">
    <cellStyle name="Euro" xfId="2"/>
    <cellStyle name="Milliers 2" xfId="5"/>
    <cellStyle name="Milliers 5" xfId="6"/>
    <cellStyle name="Monétaire" xfId="1" builtinId="4"/>
    <cellStyle name="Normal" xfId="0" builtinId="0"/>
    <cellStyle name="Normal 2" xfId="3"/>
    <cellStyle name="Normal 3" xfId="7"/>
    <cellStyle name="Normal 4" xfId="8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P564"/>
  <sheetViews>
    <sheetView tabSelected="1" zoomScale="85" zoomScaleNormal="85" workbookViewId="0">
      <pane xSplit="3" ySplit="1" topLeftCell="D2" activePane="bottomRight" state="frozen"/>
      <selection pane="topRight" activeCell="D1" sqref="D1"/>
      <selection pane="bottomLeft" activeCell="A9" sqref="A9"/>
      <selection pane="bottomRight" activeCell="K21" sqref="K21"/>
    </sheetView>
  </sheetViews>
  <sheetFormatPr baseColWidth="10" defaultColWidth="11.453125" defaultRowHeight="14.5"/>
  <cols>
    <col min="1" max="1" width="27.81640625" bestFit="1" customWidth="1"/>
    <col min="2" max="2" width="9.453125" bestFit="1" customWidth="1"/>
    <col min="3" max="3" width="20.26953125" bestFit="1" customWidth="1"/>
    <col min="4" max="4" width="22.7265625" customWidth="1"/>
    <col min="5" max="5" width="18.453125" bestFit="1" customWidth="1"/>
    <col min="8" max="8" width="12.1796875" bestFit="1" customWidth="1"/>
  </cols>
  <sheetData>
    <row r="1" spans="1:68">
      <c r="A1" s="19"/>
      <c r="B1" s="19"/>
      <c r="C1" s="5" t="s">
        <v>6</v>
      </c>
      <c r="D1" s="3">
        <v>36576.300000000003</v>
      </c>
      <c r="E1" s="1">
        <v>7559.75</v>
      </c>
    </row>
    <row r="2" spans="1:68" s="2" customFormat="1" ht="15" thickBot="1">
      <c r="A2" s="8"/>
      <c r="B2" s="8"/>
      <c r="C2" s="8"/>
    </row>
    <row r="3" spans="1:68" s="4" customFormat="1">
      <c r="A3" s="22"/>
      <c r="B3" s="25"/>
      <c r="C3" s="26"/>
      <c r="D3" s="20" t="s">
        <v>7</v>
      </c>
      <c r="E3" s="21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s="23"/>
      <c r="B4" s="10">
        <v>460</v>
      </c>
      <c r="C4" s="12" t="s">
        <v>3</v>
      </c>
      <c r="D4" s="35">
        <f t="array" ref="D4:D6">MMULT(MINVERSE(E14:G16),H14:H16)</f>
        <v>1.7826086956521721</v>
      </c>
      <c r="E4" s="13"/>
    </row>
    <row r="5" spans="1:68">
      <c r="A5" s="23"/>
      <c r="B5" s="9">
        <v>420</v>
      </c>
      <c r="C5" s="12" t="s">
        <v>4</v>
      </c>
      <c r="D5" s="35">
        <v>83.038809523809547</v>
      </c>
      <c r="E5" s="13"/>
    </row>
    <row r="6" spans="1:68">
      <c r="A6" s="24"/>
      <c r="B6" s="9">
        <v>400</v>
      </c>
      <c r="C6" s="12" t="s">
        <v>5</v>
      </c>
      <c r="D6" s="35">
        <v>2.2000000000000028</v>
      </c>
      <c r="E6" s="13"/>
    </row>
    <row r="7" spans="1:68" ht="15" thickBot="1">
      <c r="A7" s="11" t="s">
        <v>1</v>
      </c>
      <c r="B7" s="27"/>
      <c r="C7" s="28"/>
      <c r="D7" s="14">
        <f>SUM(D4:D6)</f>
        <v>87.021418219461722</v>
      </c>
      <c r="E7" s="15">
        <f>SUM(E4:E6)</f>
        <v>0</v>
      </c>
    </row>
    <row r="8" spans="1:68" s="2" customFormat="1" ht="15" thickBot="1">
      <c r="A8" s="8"/>
      <c r="B8" s="8"/>
      <c r="C8" s="8"/>
    </row>
    <row r="9" spans="1:68">
      <c r="A9" s="11" t="s">
        <v>0</v>
      </c>
      <c r="B9" s="29"/>
      <c r="C9" s="30"/>
      <c r="D9" s="16">
        <f>(D4*B4)+(D5*B5)+(D6*B6)</f>
        <v>36576.30000000001</v>
      </c>
      <c r="E9" s="17"/>
    </row>
    <row r="10" spans="1:68" ht="15" thickBot="1">
      <c r="A10" s="11" t="s">
        <v>2</v>
      </c>
      <c r="B10" s="31"/>
      <c r="C10" s="32"/>
      <c r="D10" s="18">
        <f>D9/D7</f>
        <v>420.31376583357019</v>
      </c>
      <c r="E10" s="18"/>
    </row>
    <row r="11" spans="1:68" s="2" customFormat="1">
      <c r="A11" s="8"/>
      <c r="B11" s="8"/>
      <c r="C11" s="8"/>
    </row>
    <row r="13" spans="1:68">
      <c r="B13" s="7"/>
      <c r="H13" t="s">
        <v>8</v>
      </c>
    </row>
    <row r="14" spans="1:68">
      <c r="B14" s="7"/>
      <c r="E14" s="33">
        <v>460</v>
      </c>
      <c r="F14" s="33">
        <v>420</v>
      </c>
      <c r="G14" s="33">
        <v>400</v>
      </c>
      <c r="H14" s="34">
        <f>D1</f>
        <v>36576.300000000003</v>
      </c>
    </row>
    <row r="15" spans="1:68">
      <c r="B15" s="7"/>
      <c r="E15" s="33">
        <v>0</v>
      </c>
      <c r="F15" s="33">
        <v>420</v>
      </c>
      <c r="G15" s="33">
        <v>400</v>
      </c>
      <c r="H15" s="34">
        <f>D$1-SUM(E15:G15)</f>
        <v>35756.300000000003</v>
      </c>
    </row>
    <row r="16" spans="1:68">
      <c r="B16" s="7"/>
      <c r="E16" s="33">
        <v>460</v>
      </c>
      <c r="F16" s="33">
        <v>420</v>
      </c>
      <c r="G16" s="33">
        <v>0</v>
      </c>
      <c r="H16" s="34">
        <f>D$1-SUM(E16:G16)</f>
        <v>35696.300000000003</v>
      </c>
    </row>
    <row r="17" spans="2:2">
      <c r="B17" s="7"/>
    </row>
    <row r="18" spans="2:2">
      <c r="B18" s="7"/>
    </row>
    <row r="19" spans="2:2">
      <c r="B19" s="7"/>
    </row>
    <row r="20" spans="2:2">
      <c r="B20" s="7"/>
    </row>
    <row r="21" spans="2:2">
      <c r="B21" s="7"/>
    </row>
    <row r="22" spans="2:2">
      <c r="B22" s="7"/>
    </row>
    <row r="23" spans="2:2">
      <c r="B23" s="7"/>
    </row>
    <row r="24" spans="2:2">
      <c r="B24" s="7"/>
    </row>
    <row r="25" spans="2:2">
      <c r="B25" s="7"/>
    </row>
    <row r="26" spans="2:2">
      <c r="B26" s="7"/>
    </row>
    <row r="27" spans="2:2">
      <c r="B27" s="7"/>
    </row>
    <row r="28" spans="2:2">
      <c r="B28" s="7"/>
    </row>
    <row r="29" spans="2:2">
      <c r="B29" s="7"/>
    </row>
    <row r="30" spans="2:2">
      <c r="B30" s="7"/>
    </row>
    <row r="31" spans="2:2">
      <c r="B31" s="7"/>
    </row>
    <row r="32" spans="2:2">
      <c r="B32" s="7"/>
    </row>
    <row r="33" spans="2:2">
      <c r="B33" s="7"/>
    </row>
    <row r="34" spans="2:2">
      <c r="B34" s="7"/>
    </row>
    <row r="35" spans="2:2">
      <c r="B35" s="7"/>
    </row>
    <row r="36" spans="2:2">
      <c r="B36" s="7"/>
    </row>
    <row r="37" spans="2:2">
      <c r="B37" s="7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  <row r="51" spans="2:2">
      <c r="B51" s="7"/>
    </row>
    <row r="52" spans="2:2">
      <c r="B52" s="7"/>
    </row>
    <row r="53" spans="2:2">
      <c r="B53" s="7"/>
    </row>
    <row r="54" spans="2:2">
      <c r="B54" s="7"/>
    </row>
    <row r="55" spans="2:2">
      <c r="B55" s="7"/>
    </row>
    <row r="56" spans="2:2">
      <c r="B56" s="7"/>
    </row>
    <row r="57" spans="2:2">
      <c r="B57" s="7"/>
    </row>
    <row r="58" spans="2:2">
      <c r="B58" s="7"/>
    </row>
    <row r="59" spans="2:2">
      <c r="B59" s="7"/>
    </row>
    <row r="60" spans="2:2">
      <c r="B60" s="7"/>
    </row>
    <row r="61" spans="2:2">
      <c r="B61" s="7"/>
    </row>
    <row r="62" spans="2:2">
      <c r="B62" s="7"/>
    </row>
    <row r="63" spans="2:2">
      <c r="B63" s="7"/>
    </row>
    <row r="64" spans="2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  <row r="74" spans="2:2">
      <c r="B74" s="7"/>
    </row>
    <row r="75" spans="2:2">
      <c r="B75" s="7"/>
    </row>
    <row r="76" spans="2:2">
      <c r="B76" s="7"/>
    </row>
    <row r="77" spans="2:2">
      <c r="B77" s="7"/>
    </row>
    <row r="78" spans="2:2">
      <c r="B78" s="7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</sheetData>
  <mergeCells count="5">
    <mergeCell ref="D3:E3"/>
    <mergeCell ref="A3:A6"/>
    <mergeCell ref="B3:C3"/>
    <mergeCell ref="B7:C7"/>
    <mergeCell ref="B9:C10"/>
  </mergeCells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D11:E11 D8:E8 D2:E2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eywords xmlns="39F7D9DB-9D3E-46F6-B796-9CC40BC1547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D29423932A4D4AA4648C6613A05A2C" ma:contentTypeVersion="" ma:contentTypeDescription="Create a new document." ma:contentTypeScope="" ma:versionID="42ef12a5bee245b2e139df85d6fd1b76">
  <xsd:schema xmlns:xsd="http://www.w3.org/2001/XMLSchema" xmlns:xs="http://www.w3.org/2001/XMLSchema" xmlns:p="http://schemas.microsoft.com/office/2006/metadata/properties" xmlns:ns2="39F7D9DB-9D3E-46F6-B796-9CC40BC15474" xmlns:ns3="7ba45f48-c545-4ddc-a6fd-a9cef998837e" targetNamespace="http://schemas.microsoft.com/office/2006/metadata/properties" ma:root="true" ma:fieldsID="b476f62e812a99085b29e19c999022b4" ns2:_="" ns3:_="">
    <xsd:import namespace="39F7D9DB-9D3E-46F6-B796-9CC40BC15474"/>
    <xsd:import namespace="7ba45f48-c545-4ddc-a6fd-a9cef998837e"/>
    <xsd:element name="properties">
      <xsd:complexType>
        <xsd:sequence>
          <xsd:element name="documentManagement">
            <xsd:complexType>
              <xsd:all>
                <xsd:element ref="ns2:keyword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F7D9DB-9D3E-46F6-B796-9CC40BC15474" elementFormDefault="qualified">
    <xsd:import namespace="http://schemas.microsoft.com/office/2006/documentManagement/types"/>
    <xsd:import namespace="http://schemas.microsoft.com/office/infopath/2007/PartnerControls"/>
    <xsd:element name="keywords" ma:index="8" nillable="true" ma:displayName="keywords" ma:internalName="keyword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45f48-c545-4ddc-a6fd-a9cef998837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B7B473-FB2E-4BD5-913E-AE88F74909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A00CCE-27D6-4504-9C03-0BA58872D6CE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7ba45f48-c545-4ddc-a6fd-a9cef998837e"/>
    <ds:schemaRef ds:uri="http://purl.org/dc/dcmitype/"/>
    <ds:schemaRef ds:uri="http://schemas.microsoft.com/office/infopath/2007/PartnerControls"/>
    <ds:schemaRef ds:uri="39F7D9DB-9D3E-46F6-B796-9CC40BC15474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85DACAA-ECDB-4F9D-ACE8-15BD227D4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F7D9DB-9D3E-46F6-B796-9CC40BC15474"/>
    <ds:schemaRef ds:uri="7ba45f48-c545-4ddc-a6fd-a9cef99883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Cmd</vt:lpstr>
    </vt:vector>
  </TitlesOfParts>
  <Company>Sopra Group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ykremser</dc:creator>
  <cp:lastModifiedBy>tulipe</cp:lastModifiedBy>
  <cp:revision/>
  <dcterms:created xsi:type="dcterms:W3CDTF">2014-03-05T15:29:55Z</dcterms:created>
  <dcterms:modified xsi:type="dcterms:W3CDTF">2020-11-25T17:36:49Z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0x010100BFD29423932A4D4AA4648C6613A05A2C</vt:lpwstr>
  </property>
</Properties>
</file>