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10" yWindow="-110" windowWidth="19420" windowHeight="11020"/>
  </bookViews>
  <sheets>
    <sheet name="Budget" sheetId="1" r:id="rId1"/>
    <sheet name="Facture" sheetId="2" r:id="rId2"/>
  </sheets>
  <calcPr calcId="124519"/>
  <fileRecoveryPr repairLoad="1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2" i="1"/>
  <c r="D2"/>
  <c r="C3"/>
  <c r="D3"/>
  <c r="C4"/>
  <c r="D4"/>
  <c r="B3"/>
  <c r="B4"/>
  <c r="B2"/>
  <c r="I3" i="2"/>
  <c r="E2" i="1" l="1"/>
  <c r="B5"/>
  <c r="E4" i="2"/>
  <c r="F4"/>
  <c r="G4"/>
  <c r="G3"/>
  <c r="F3"/>
  <c r="E3"/>
  <c r="E3" i="1" l="1"/>
  <c r="E4"/>
</calcChain>
</file>

<file path=xl/sharedStrings.xml><?xml version="1.0" encoding="utf-8"?>
<sst xmlns="http://schemas.openxmlformats.org/spreadsheetml/2006/main" count="19" uniqueCount="19">
  <si>
    <t>TRADE SHOWS</t>
  </si>
  <si>
    <t>Date</t>
  </si>
  <si>
    <t>N°Invoice</t>
  </si>
  <si>
    <t>Category</t>
  </si>
  <si>
    <t>Invoice amount €</t>
  </si>
  <si>
    <t>INVOICE MARCH</t>
  </si>
  <si>
    <t>INVOICE APRIL</t>
  </si>
  <si>
    <t>INVOICE MAY</t>
  </si>
  <si>
    <t>Categorie Numero 1</t>
  </si>
  <si>
    <t>CATEGORY</t>
  </si>
  <si>
    <t>Categorie 1</t>
  </si>
  <si>
    <t>Categorie 2</t>
  </si>
  <si>
    <t>Categorie 3</t>
  </si>
  <si>
    <t>TOTAL</t>
  </si>
  <si>
    <t>AVRIL</t>
  </si>
  <si>
    <t>MAI</t>
  </si>
  <si>
    <t>MARS</t>
  </si>
  <si>
    <t>Total Q1</t>
  </si>
  <si>
    <t>Categorie Numero 2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</si>
</sst>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theme="0"/>
      <name val="Arial"/>
      <family val="2"/>
    </font>
    <font>
      <b/>
      <sz val="14"/>
      <color theme="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9"/>
      <color theme="9" tint="0.39997558519241921"/>
      <name val="Arial"/>
      <family val="2"/>
    </font>
    <font>
      <sz val="10"/>
      <color theme="1"/>
      <name val="Arial"/>
      <family val="2"/>
    </font>
    <font>
      <sz val="10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b/>
      <sz val="10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theme="1" tint="4.9989318521683403E-2"/>
      </left>
      <right style="thin">
        <color theme="1" tint="4.9989318521683403E-2"/>
      </right>
      <top style="medium">
        <color theme="1" tint="4.9989318521683403E-2"/>
      </top>
      <bottom style="medium">
        <color theme="1" tint="4.9989318521683403E-2"/>
      </bottom>
      <diagonal/>
    </border>
    <border>
      <left/>
      <right/>
      <top style="thin">
        <color theme="1" tint="4.9989318521683403E-2"/>
      </top>
      <bottom style="medium">
        <color theme="1" tint="4.9989318521683403E-2"/>
      </bottom>
      <diagonal/>
    </border>
    <border>
      <left style="medium">
        <color auto="1"/>
      </left>
      <right style="medium">
        <color theme="1" tint="4.9989318521683403E-2"/>
      </right>
      <top style="medium">
        <color theme="1" tint="4.9989318521683403E-2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theme="1" tint="4.9989318521683403E-2"/>
      </top>
      <bottom style="thin">
        <color theme="0" tint="-0.14996795556505021"/>
      </bottom>
      <diagonal/>
    </border>
    <border>
      <left style="medium">
        <color auto="1"/>
      </left>
      <right style="medium">
        <color theme="1" tint="4.9989318521683403E-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2" fillId="2" borderId="1" xfId="1" applyFont="1" applyFill="1" applyBorder="1"/>
    <xf numFmtId="0" fontId="3" fillId="2" borderId="1" xfId="1" applyFont="1" applyFill="1" applyBorder="1"/>
    <xf numFmtId="0" fontId="1" fillId="0" borderId="0" xfId="1"/>
    <xf numFmtId="0" fontId="4" fillId="3" borderId="2" xfId="1" applyFont="1" applyFill="1" applyBorder="1" applyAlignment="1">
      <alignment horizontal="left"/>
    </xf>
    <xf numFmtId="0" fontId="4" fillId="3" borderId="2" xfId="1" applyFont="1" applyFill="1" applyBorder="1"/>
    <xf numFmtId="0" fontId="4" fillId="3" borderId="3" xfId="1" applyFont="1" applyFill="1" applyBorder="1"/>
    <xf numFmtId="0" fontId="4" fillId="3" borderId="4" xfId="1" applyFont="1" applyFill="1" applyBorder="1"/>
    <xf numFmtId="0" fontId="4" fillId="4" borderId="2" xfId="1" applyFont="1" applyFill="1" applyBorder="1" applyAlignment="1">
      <alignment horizontal="center"/>
    </xf>
    <xf numFmtId="16" fontId="1" fillId="5" borderId="5" xfId="1" applyNumberFormat="1" applyFill="1" applyBorder="1" applyAlignment="1">
      <alignment horizontal="left"/>
    </xf>
    <xf numFmtId="0" fontId="1" fillId="5" borderId="6" xfId="1" applyFill="1" applyBorder="1"/>
    <xf numFmtId="2" fontId="1" fillId="5" borderId="7" xfId="1" applyNumberFormat="1" applyFill="1" applyBorder="1"/>
    <xf numFmtId="2" fontId="1" fillId="6" borderId="6" xfId="1" applyNumberFormat="1" applyFill="1" applyBorder="1" applyAlignment="1">
      <alignment horizontal="center"/>
    </xf>
    <xf numFmtId="0" fontId="5" fillId="7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center" wrapText="1" indent="1"/>
    </xf>
    <xf numFmtId="0" fontId="7" fillId="0" borderId="12" xfId="0" applyFont="1" applyBorder="1" applyAlignment="1">
      <alignment horizontal="left" vertical="center" wrapText="1" indent="1"/>
    </xf>
    <xf numFmtId="0" fontId="10" fillId="9" borderId="12" xfId="0" applyFont="1" applyFill="1" applyBorder="1" applyAlignment="1">
      <alignment horizontal="left" vertical="center" wrapText="1"/>
    </xf>
    <xf numFmtId="4" fontId="9" fillId="9" borderId="13" xfId="0" applyNumberFormat="1" applyFont="1" applyFill="1" applyBorder="1" applyAlignment="1">
      <alignment horizontal="center" vertical="center" wrapText="1"/>
    </xf>
    <xf numFmtId="4" fontId="9" fillId="9" borderId="14" xfId="0" applyNumberFormat="1" applyFont="1" applyFill="1" applyBorder="1" applyAlignment="1">
      <alignment horizontal="center" vertical="center" wrapText="1"/>
    </xf>
    <xf numFmtId="4" fontId="8" fillId="10" borderId="11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5"/>
  <sheetViews>
    <sheetView tabSelected="1" workbookViewId="0">
      <selection activeCell="G13" sqref="G13"/>
    </sheetView>
  </sheetViews>
  <sheetFormatPr baseColWidth="10" defaultRowHeight="14.5"/>
  <cols>
    <col min="1" max="1" width="27.36328125" customWidth="1"/>
  </cols>
  <sheetData>
    <row r="1" spans="1:5" ht="18.5" thickBot="1">
      <c r="A1" s="13" t="s">
        <v>9</v>
      </c>
      <c r="B1" s="14" t="s">
        <v>16</v>
      </c>
      <c r="C1" s="14" t="s">
        <v>14</v>
      </c>
      <c r="D1" s="14" t="s">
        <v>15</v>
      </c>
      <c r="E1" s="14" t="s">
        <v>17</v>
      </c>
    </row>
    <row r="2" spans="1:5" ht="15" thickBot="1">
      <c r="A2" s="15" t="s">
        <v>10</v>
      </c>
      <c r="B2" s="20">
        <f>SUMPRODUCT((SUBSTITUTE(Facture!$C$3:$C$4,"Numero ","")=$A2)*(MONTH(Facture!$A$3:$A$4)=MONTH("1/"&amp;B$1))*Facture!$D$3:$D$4)</f>
        <v>22000</v>
      </c>
      <c r="C2" s="20">
        <f>SUMPRODUCT((SUBSTITUTE(Facture!$C$3:$C$4,"Numero ","")=$A2)*(MONTH(Facture!$A$3:$A$4)=MONTH("1/"&amp;C$1))*Facture!$D$3:$D$4)</f>
        <v>0</v>
      </c>
      <c r="D2" s="20">
        <f>SUMPRODUCT((SUBSTITUTE(Facture!$C$3:$C$4,"Numero ","")=$A2)*(MONTH(Facture!$A$3:$A$4)=MONTH("1/"&amp;D$1))*Facture!$D$3:$D$4)</f>
        <v>0</v>
      </c>
      <c r="E2" s="20">
        <f>SUM(B2:D2)</f>
        <v>22000</v>
      </c>
    </row>
    <row r="3" spans="1:5" ht="15" thickBot="1">
      <c r="A3" s="16" t="s">
        <v>11</v>
      </c>
      <c r="B3" s="20">
        <f>SUMPRODUCT((SUBSTITUTE(Facture!$C$3:$C$4,"Numero ","")=$A3)*(MONTH(Facture!$A$3:$A$4)=MONTH("1/"&amp;B$1))*Facture!$D$3:$D$4)</f>
        <v>0</v>
      </c>
      <c r="C3" s="20">
        <f>SUMPRODUCT((SUBSTITUTE(Facture!$C$3:$C$4,"Numero ","")=$A3)*(MONTH(Facture!$A$3:$A$4)=MONTH("1/"&amp;C$1))*Facture!$D$3:$D$4)</f>
        <v>300</v>
      </c>
      <c r="D3" s="20">
        <f>SUMPRODUCT((SUBSTITUTE(Facture!$C$3:$C$4,"Numero ","")=$A3)*(MONTH(Facture!$A$3:$A$4)=MONTH("1/"&amp;D$1))*Facture!$D$3:$D$4)</f>
        <v>0</v>
      </c>
      <c r="E3" s="20">
        <f t="shared" ref="E3:E4" si="0">SUM(B3:D3)</f>
        <v>300</v>
      </c>
    </row>
    <row r="4" spans="1:5">
      <c r="A4" s="16" t="s">
        <v>12</v>
      </c>
      <c r="B4" s="20">
        <f>SUMPRODUCT((SUBSTITUTE(Facture!$C$3:$C$4,"Numero ","")=$A4)*(MONTH(Facture!$A$3:$A$4)=MONTH("1/"&amp;B$1))*Facture!$D$3:$D$4)</f>
        <v>0</v>
      </c>
      <c r="C4" s="20">
        <f>SUMPRODUCT((SUBSTITUTE(Facture!$C$3:$C$4,"Numero ","")=$A4)*(MONTH(Facture!$A$3:$A$4)=MONTH("1/"&amp;C$1))*Facture!$D$3:$D$4)</f>
        <v>0</v>
      </c>
      <c r="D4" s="20">
        <f>SUMPRODUCT((SUBSTITUTE(Facture!$C$3:$C$4,"Numero ","")=$A4)*(MONTH(Facture!$A$3:$A$4)=MONTH("1/"&amp;D$1))*Facture!$D$3:$D$4)</f>
        <v>0</v>
      </c>
      <c r="E4" s="20">
        <f t="shared" si="0"/>
        <v>0</v>
      </c>
    </row>
    <row r="5" spans="1:5">
      <c r="A5" s="17" t="s">
        <v>13</v>
      </c>
      <c r="B5" s="18">
        <f>SUM(B2:B4)</f>
        <v>22000</v>
      </c>
      <c r="C5" s="18"/>
      <c r="D5" s="19"/>
      <c r="E5" s="1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4"/>
  <sheetViews>
    <sheetView workbookViewId="0">
      <selection activeCell="A4" sqref="A4"/>
    </sheetView>
  </sheetViews>
  <sheetFormatPr baseColWidth="10" defaultRowHeight="14.5"/>
  <cols>
    <col min="3" max="3" width="26.08984375" bestFit="1" customWidth="1"/>
    <col min="4" max="5" width="15.453125" bestFit="1" customWidth="1"/>
    <col min="6" max="6" width="14.08984375" bestFit="1" customWidth="1"/>
    <col min="7" max="7" width="12.54296875" bestFit="1" customWidth="1"/>
  </cols>
  <sheetData>
    <row r="1" spans="1:9" ht="18.5" thickBot="1">
      <c r="A1" s="1" t="s">
        <v>0</v>
      </c>
      <c r="B1" s="2"/>
      <c r="C1" s="2"/>
      <c r="D1" s="2"/>
      <c r="E1" s="3"/>
      <c r="F1" s="3"/>
      <c r="G1" s="3"/>
    </row>
    <row r="2" spans="1:9" ht="15" thickBot="1">
      <c r="A2" s="4" t="s">
        <v>1</v>
      </c>
      <c r="B2" s="5" t="s">
        <v>2</v>
      </c>
      <c r="C2" s="6" t="s">
        <v>3</v>
      </c>
      <c r="D2" s="7" t="s">
        <v>4</v>
      </c>
      <c r="E2" s="8" t="s">
        <v>5</v>
      </c>
      <c r="F2" s="8" t="s">
        <v>6</v>
      </c>
      <c r="G2" s="8" t="s">
        <v>7</v>
      </c>
    </row>
    <row r="3" spans="1:9" ht="15" thickBot="1">
      <c r="A3" s="9">
        <v>44256</v>
      </c>
      <c r="B3" s="10">
        <v>1165882</v>
      </c>
      <c r="C3" s="10" t="s">
        <v>8</v>
      </c>
      <c r="D3" s="11">
        <v>22000</v>
      </c>
      <c r="E3" s="12">
        <f>IF(MONTH($A3)=3,$D3,0)</f>
        <v>22000</v>
      </c>
      <c r="F3" s="12">
        <f>IF(MONTH($A3)=4,$D3,0)</f>
        <v>0</v>
      </c>
      <c r="G3" s="12">
        <f>IF(MONTH($A3)=5,$D3,0)</f>
        <v>0</v>
      </c>
      <c r="I3">
        <f>MONTH(A3)</f>
        <v>3</v>
      </c>
    </row>
    <row r="4" spans="1:9">
      <c r="A4" s="9">
        <v>43946</v>
      </c>
      <c r="B4" s="10">
        <v>1948842</v>
      </c>
      <c r="C4" s="10" t="s">
        <v>18</v>
      </c>
      <c r="D4" s="11">
        <v>300</v>
      </c>
      <c r="E4" s="12">
        <f>IF(MONTH($A4)=3,$D4,0)</f>
        <v>0</v>
      </c>
      <c r="F4" s="12">
        <f>IF(MONTH($A4)=4,$D4,0)</f>
        <v>300</v>
      </c>
      <c r="G4" s="12">
        <f>IF(MONTH($A4)=5,$D4,0)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Budget</vt:lpstr>
      <vt:lpstr>Facture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Béchet</dc:creator>
  <cp:lastModifiedBy>tulipe</cp:lastModifiedBy>
  <dcterms:created xsi:type="dcterms:W3CDTF">2020-11-25T13:18:17Z</dcterms:created>
  <dcterms:modified xsi:type="dcterms:W3CDTF">2020-11-25T14:47:56Z</dcterms:modified>
</cp:coreProperties>
</file>