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 hidePivotFieldList="1"/>
  <bookViews>
    <workbookView xWindow="-110" yWindow="-110" windowWidth="19420" windowHeight="10420"/>
  </bookViews>
  <sheets>
    <sheet name="Liste" sheetId="5" r:id="rId1"/>
    <sheet name="Source" sheetId="1" r:id="rId2"/>
  </sheets>
  <definedNames>
    <definedName name="_xlnm._FilterDatabase" localSheetId="0" hidden="1">Liste!$A$1:$A$30</definedName>
    <definedName name="_xlnm._FilterDatabase" localSheetId="1" hidden="1">Source!$A$1:$C$94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5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1"/>
  <c r="F38" i="1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2"/>
  <c r="G31" s="1"/>
  <c r="F3"/>
  <c r="F4"/>
  <c r="F5"/>
  <c r="F6"/>
  <c r="F8"/>
  <c r="F9"/>
  <c r="F10"/>
  <c r="F11"/>
  <c r="F12"/>
  <c r="F13"/>
  <c r="F14"/>
  <c r="F15"/>
  <c r="F16"/>
  <c r="F17"/>
  <c r="F18"/>
  <c r="F19"/>
  <c r="F20"/>
  <c r="F21"/>
  <c r="F22"/>
  <c r="F23"/>
  <c r="F7"/>
  <c r="F24"/>
  <c r="F25"/>
  <c r="F26"/>
  <c r="F27"/>
  <c r="F28"/>
  <c r="F29"/>
  <c r="F30"/>
  <c r="F31"/>
  <c r="F32"/>
  <c r="F33"/>
  <c r="F34"/>
  <c r="F35"/>
  <c r="F36"/>
  <c r="F37"/>
  <c r="G13" l="1"/>
  <c r="G9"/>
  <c r="G5"/>
  <c r="G23"/>
  <c r="G19"/>
  <c r="G29"/>
  <c r="G25"/>
  <c r="G8"/>
  <c r="G6"/>
  <c r="G20"/>
  <c r="G24"/>
  <c r="G94"/>
  <c r="G92"/>
  <c r="G90"/>
  <c r="G88"/>
  <c r="G86"/>
  <c r="G84"/>
  <c r="G82"/>
  <c r="G80"/>
  <c r="G78"/>
  <c r="G76"/>
  <c r="G74"/>
  <c r="G72"/>
  <c r="G70"/>
  <c r="G68"/>
  <c r="G66"/>
  <c r="G64"/>
  <c r="G62"/>
  <c r="G60"/>
  <c r="G58"/>
  <c r="G56"/>
  <c r="G54"/>
  <c r="G52"/>
  <c r="G50"/>
  <c r="G48"/>
  <c r="G46"/>
  <c r="G44"/>
  <c r="G42"/>
  <c r="G40"/>
  <c r="G38"/>
  <c r="G36"/>
  <c r="G34"/>
  <c r="G32"/>
  <c r="G30"/>
  <c r="G2"/>
  <c r="G11"/>
  <c r="G7"/>
  <c r="G3"/>
  <c r="G21"/>
  <c r="G17"/>
  <c r="G27"/>
  <c r="G93"/>
  <c r="G91"/>
  <c r="G89"/>
  <c r="G87"/>
  <c r="G85"/>
  <c r="G83"/>
  <c r="G81"/>
  <c r="G79"/>
  <c r="G77"/>
  <c r="G75"/>
  <c r="G73"/>
  <c r="G71"/>
  <c r="G69"/>
  <c r="G67"/>
  <c r="G65"/>
  <c r="G63"/>
  <c r="G61"/>
  <c r="G59"/>
  <c r="G57"/>
  <c r="G55"/>
  <c r="G53"/>
  <c r="G51"/>
  <c r="G49"/>
  <c r="G47"/>
  <c r="G45"/>
  <c r="G43"/>
  <c r="G41"/>
  <c r="G39"/>
  <c r="G37"/>
  <c r="G35"/>
  <c r="G33"/>
  <c r="G14"/>
  <c r="G12"/>
  <c r="G10"/>
  <c r="G4"/>
  <c r="G15"/>
  <c r="G22"/>
  <c r="G18"/>
  <c r="G16"/>
  <c r="G28"/>
  <c r="G26"/>
</calcChain>
</file>

<file path=xl/sharedStrings.xml><?xml version="1.0" encoding="utf-8"?>
<sst xmlns="http://schemas.openxmlformats.org/spreadsheetml/2006/main" count="220" uniqueCount="37">
  <si>
    <t>Établissement</t>
  </si>
  <si>
    <t>Statut</t>
  </si>
  <si>
    <t>VIGI SANTE LTEE</t>
  </si>
  <si>
    <t>Complété</t>
  </si>
  <si>
    <t>GROUPE ROY SANTE INC.</t>
  </si>
  <si>
    <t>CIUSSS DU SAGUENAY - LAC-SAINT-JEAN</t>
  </si>
  <si>
    <t>Suivi complété</t>
  </si>
  <si>
    <t>CIUSSS DU NORD-DE-L'ÎLE-DE-MONTRÉAL</t>
  </si>
  <si>
    <t>En traitement</t>
  </si>
  <si>
    <t>CIUSSS DU CENTRE-SUD-DE-L'ÎLE-DE-MONTRÉAL</t>
  </si>
  <si>
    <t>CIUSSS DE L'EST-DE-L'ÎLE-DE-MONTRÉAL</t>
  </si>
  <si>
    <t>CIUSSS DE LA MAURICIE-ET-DU-CENTRE-DU-QUEBEC</t>
  </si>
  <si>
    <t>CIUSSS DE LA CAPITALE-NATIONALE</t>
  </si>
  <si>
    <t>CISSS DU BAS-SAINT-LAURENT</t>
  </si>
  <si>
    <t>CISSS DES LAURENTIDES</t>
  </si>
  <si>
    <t>CISSS DE L'OUTAOUAIS</t>
  </si>
  <si>
    <t>CISSS DE LAVAL</t>
  </si>
  <si>
    <t>CISSS DE LA MONTÉRÉGIE-OUEST</t>
  </si>
  <si>
    <t>CISSS DE LA MONTÉRÉGIE-EST</t>
  </si>
  <si>
    <t>CISSS DE LA MONTÉRÉGIE-CENTRE</t>
  </si>
  <si>
    <t>CISSS DE LA GASPÉSIE</t>
  </si>
  <si>
    <t>CISSS DE LA CÔTE-NORD</t>
  </si>
  <si>
    <t>CISSS DE CHAUDIÈRE-APPALACHES</t>
  </si>
  <si>
    <t>CHSLD PROVIDENCE NOTRE-DAME DE LOURDES INC.</t>
  </si>
  <si>
    <t>CHSLD AGE3 INC.</t>
  </si>
  <si>
    <t>CENTRE D'HEBERGEMENT ST-JEAN-EUDES INC.</t>
  </si>
  <si>
    <t>SANTE COURVILLE INC.</t>
  </si>
  <si>
    <t>CIUSSS DE L'OUEST-DE-L'ÎLE-DE-MONTRÉAL</t>
  </si>
  <si>
    <t>CIUSSS DE L'ESTRIE - CENTRE HOSP. UNIV. DE SHERBROOKE</t>
  </si>
  <si>
    <t>ACCUEIL DU RIVAGE INC.</t>
  </si>
  <si>
    <t>GROUPE CHAMPLAIN INC.</t>
  </si>
  <si>
    <t>CENTRE HOSPITALIER ST-FRANCOIS INC.</t>
  </si>
  <si>
    <t>CISSS DE L'ABITIBI-TÉMISCAMINGUE</t>
  </si>
  <si>
    <t>CISSS DE LANAUDIERE</t>
  </si>
  <si>
    <t>CIUSSS DU CENTRE-OUEST-DE-L'ÎLE-DE-MONTRÉAL</t>
  </si>
  <si>
    <t>Date</t>
  </si>
  <si>
    <t>a masquer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</si>
</sst>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22" fontId="0" fillId="0" borderId="0" xfId="0" applyNumberFormat="1"/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0"/>
  <sheetViews>
    <sheetView showGridLines="0" tabSelected="1" workbookViewId="0">
      <selection activeCell="D1" sqref="D1"/>
    </sheetView>
  </sheetViews>
  <sheetFormatPr baseColWidth="10" defaultColWidth="8.7265625" defaultRowHeight="14.5"/>
  <cols>
    <col min="1" max="1" width="51.36328125" style="4" bestFit="1" customWidth="1"/>
    <col min="4" max="4" width="53" customWidth="1"/>
  </cols>
  <sheetData>
    <row r="1" spans="1:4">
      <c r="A1" s="3" t="s">
        <v>4</v>
      </c>
      <c r="D1" s="6" t="str">
        <f>IFERROR(INDEX(Source!A$2:A$94,SMALL(Source!G$2:G$94,ROW(A1))),"")</f>
        <v>VIGI SANTE LTEE</v>
      </c>
    </row>
    <row r="2" spans="1:4">
      <c r="A2" s="3" t="s">
        <v>26</v>
      </c>
      <c r="D2" s="6" t="str">
        <f>IFERROR(INDEX(Source!A$2:A$94,SMALL(Source!G$2:G$94,ROW(A2))),"")</f>
        <v>CIUSSS DU SAGUENAY - LAC-SAINT-JEAN</v>
      </c>
    </row>
    <row r="3" spans="1:4">
      <c r="A3" s="3" t="s">
        <v>30</v>
      </c>
      <c r="D3" s="6" t="str">
        <f>IFERROR(INDEX(Source!A$2:A$94,SMALL(Source!G$2:G$94,ROW(A3))),"")</f>
        <v>CIUSSS DU NORD-DE-L'ÎLE-DE-MONTRÉAL</v>
      </c>
    </row>
    <row r="4" spans="1:4">
      <c r="A4" s="3" t="s">
        <v>4</v>
      </c>
      <c r="D4" s="6" t="str">
        <f>IFERROR(INDEX(Source!A$2:A$94,SMALL(Source!G$2:G$94,ROW(A4))),"")</f>
        <v>CIUSSS DE L'EST-DE-L'ÎLE-DE-MONTRÉAL</v>
      </c>
    </row>
    <row r="5" spans="1:4">
      <c r="A5" s="3" t="s">
        <v>23</v>
      </c>
      <c r="D5" s="6" t="str">
        <f>IFERROR(INDEX(Source!A$2:A$94,SMALL(Source!G$2:G$94,ROW(A5))),"")</f>
        <v>CIUSSS DE LA CAPITALE-NATIONALE</v>
      </c>
    </row>
    <row r="6" spans="1:4">
      <c r="A6" s="3" t="s">
        <v>29</v>
      </c>
      <c r="D6" s="6" t="str">
        <f>IFERROR(INDEX(Source!A$2:A$94,SMALL(Source!G$2:G$94,ROW(A6))),"")</f>
        <v>CISSS DU BAS-SAINT-LAURENT</v>
      </c>
    </row>
    <row r="7" spans="1:4">
      <c r="A7" s="3" t="s">
        <v>25</v>
      </c>
      <c r="D7" s="6" t="str">
        <f>IFERROR(INDEX(Source!A$2:A$94,SMALL(Source!G$2:G$94,ROW(A7))),"")</f>
        <v>CISSS DE LA MONTÉRÉGIE-EST</v>
      </c>
    </row>
    <row r="8" spans="1:4">
      <c r="A8" s="3" t="s">
        <v>31</v>
      </c>
      <c r="D8" s="6" t="str">
        <f>IFERROR(INDEX(Source!A$2:A$94,SMALL(Source!G$2:G$94,ROW(A8))),"")</f>
        <v>CISSS DE LA MONTÉRÉGIE-CENTRE</v>
      </c>
    </row>
    <row r="9" spans="1:4">
      <c r="A9" s="3" t="s">
        <v>24</v>
      </c>
      <c r="D9" s="6" t="str">
        <f>IFERROR(INDEX(Source!A$2:A$94,SMALL(Source!G$2:G$94,ROW(A9))),"")</f>
        <v>CISSS DE LA GASPÉSIE</v>
      </c>
    </row>
    <row r="10" spans="1:4">
      <c r="A10" s="3" t="s">
        <v>13</v>
      </c>
      <c r="D10" s="6" t="str">
        <f>IFERROR(INDEX(Source!A$2:A$94,SMALL(Source!G$2:G$94,ROW(A10))),"")</f>
        <v>CISSS DE CHAUDIÈRE-APPALACHES</v>
      </c>
    </row>
    <row r="11" spans="1:4">
      <c r="A11" s="3" t="s">
        <v>5</v>
      </c>
      <c r="D11" s="6" t="str">
        <f>IFERROR(INDEX(Source!A$2:A$94,SMALL(Source!G$2:G$94,ROW(A11))),"")</f>
        <v>CENTRE D'HEBERGEMENT ST-JEAN-EUDES INC.</v>
      </c>
    </row>
    <row r="12" spans="1:4">
      <c r="A12" s="3" t="s">
        <v>12</v>
      </c>
      <c r="D12" s="6" t="str">
        <f>IFERROR(INDEX(Source!A$2:A$94,SMALL(Source!G$2:G$94,ROW(A12))),"")</f>
        <v>ACCUEIL DU RIVAGE INC.</v>
      </c>
    </row>
    <row r="13" spans="1:4">
      <c r="A13" s="3" t="s">
        <v>11</v>
      </c>
      <c r="D13" s="6" t="str">
        <f>IFERROR(INDEX(Source!A$2:A$94,SMALL(Source!G$2:G$94,ROW(A13))),"")</f>
        <v/>
      </c>
    </row>
    <row r="14" spans="1:4">
      <c r="A14" s="3" t="s">
        <v>28</v>
      </c>
      <c r="D14" s="6" t="str">
        <f>IFERROR(INDEX(Source!A$2:A$94,SMALL(Source!G$2:G$94,ROW(A14))),"")</f>
        <v/>
      </c>
    </row>
    <row r="15" spans="1:4">
      <c r="A15" s="3" t="s">
        <v>15</v>
      </c>
      <c r="D15" s="6" t="str">
        <f>IFERROR(INDEX(Source!A$2:A$94,SMALL(Source!G$2:G$94,ROW(A15))),"")</f>
        <v/>
      </c>
    </row>
    <row r="16" spans="1:4">
      <c r="A16" s="3" t="s">
        <v>32</v>
      </c>
      <c r="D16" s="6" t="str">
        <f>IFERROR(INDEX(Source!A$2:A$94,SMALL(Source!G$2:G$94,ROW(A16))),"")</f>
        <v/>
      </c>
    </row>
    <row r="17" spans="1:4">
      <c r="A17" s="3" t="s">
        <v>21</v>
      </c>
      <c r="D17" s="6" t="str">
        <f>IFERROR(INDEX(Source!A$2:A$94,SMALL(Source!G$2:G$94,ROW(A17))),"")</f>
        <v/>
      </c>
    </row>
    <row r="18" spans="1:4">
      <c r="A18" s="3" t="s">
        <v>20</v>
      </c>
      <c r="D18" s="6" t="str">
        <f>IFERROR(INDEX(Source!A$2:A$94,SMALL(Source!G$2:G$94,ROW(A18))),"")</f>
        <v/>
      </c>
    </row>
    <row r="19" spans="1:4">
      <c r="A19" s="3" t="s">
        <v>22</v>
      </c>
      <c r="D19" s="6" t="str">
        <f>IFERROR(INDEX(Source!A$2:A$94,SMALL(Source!G$2:G$94,ROW(A19))),"")</f>
        <v/>
      </c>
    </row>
    <row r="20" spans="1:4">
      <c r="A20" s="3" t="s">
        <v>16</v>
      </c>
      <c r="D20" s="6" t="str">
        <f>IFERROR(INDEX(Source!A$2:A$94,SMALL(Source!G$2:G$94,ROW(A20))),"")</f>
        <v/>
      </c>
    </row>
    <row r="21" spans="1:4">
      <c r="A21" s="3" t="s">
        <v>33</v>
      </c>
      <c r="D21" s="6" t="str">
        <f>IFERROR(INDEX(Source!A$2:A$94,SMALL(Source!G$2:G$94,ROW(A21))),"")</f>
        <v/>
      </c>
    </row>
    <row r="22" spans="1:4">
      <c r="A22" s="3" t="s">
        <v>14</v>
      </c>
      <c r="D22" s="6" t="str">
        <f>IFERROR(INDEX(Source!A$2:A$94,SMALL(Source!G$2:G$94,ROW(A22))),"")</f>
        <v/>
      </c>
    </row>
    <row r="23" spans="1:4">
      <c r="A23" s="3" t="s">
        <v>18</v>
      </c>
      <c r="D23" s="6" t="str">
        <f>IFERROR(INDEX(Source!A$2:A$94,SMALL(Source!G$2:G$94,ROW(A23))),"")</f>
        <v/>
      </c>
    </row>
    <row r="24" spans="1:4">
      <c r="A24" s="3" t="s">
        <v>19</v>
      </c>
      <c r="D24" s="6" t="str">
        <f>IFERROR(INDEX(Source!A$2:A$94,SMALL(Source!G$2:G$94,ROW(A24))),"")</f>
        <v/>
      </c>
    </row>
    <row r="25" spans="1:4">
      <c r="A25" s="3" t="s">
        <v>17</v>
      </c>
      <c r="D25" s="6" t="str">
        <f>IFERROR(INDEX(Source!A$2:A$94,SMALL(Source!G$2:G$94,ROW(A25))),"")</f>
        <v/>
      </c>
    </row>
    <row r="26" spans="1:4">
      <c r="A26" s="3" t="s">
        <v>10</v>
      </c>
      <c r="D26" s="6" t="str">
        <f>IFERROR(INDEX(Source!A$2:A$94,SMALL(Source!G$2:G$94,ROW(A26))),"")</f>
        <v/>
      </c>
    </row>
    <row r="27" spans="1:4">
      <c r="A27" s="3" t="s">
        <v>27</v>
      </c>
    </row>
    <row r="28" spans="1:4">
      <c r="A28" s="3" t="s">
        <v>34</v>
      </c>
    </row>
    <row r="29" spans="1:4">
      <c r="A29" s="3" t="s">
        <v>9</v>
      </c>
    </row>
    <row r="30" spans="1:4">
      <c r="A30" s="3" t="s">
        <v>7</v>
      </c>
    </row>
  </sheetData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94"/>
  <sheetViews>
    <sheetView workbookViewId="0">
      <selection activeCell="K11" sqref="K11"/>
    </sheetView>
  </sheetViews>
  <sheetFormatPr baseColWidth="10" defaultColWidth="9.1796875" defaultRowHeight="14.5"/>
  <cols>
    <col min="1" max="1" width="46.26953125" customWidth="1"/>
    <col min="2" max="2" width="14.26953125" customWidth="1"/>
    <col min="3" max="3" width="18.1796875" customWidth="1"/>
    <col min="6" max="6" width="4.453125" customWidth="1"/>
    <col min="7" max="7" width="4.81640625" customWidth="1"/>
  </cols>
  <sheetData>
    <row r="1" spans="1:7">
      <c r="A1" s="1" t="s">
        <v>0</v>
      </c>
      <c r="B1" s="1" t="s">
        <v>1</v>
      </c>
      <c r="C1" s="1" t="s">
        <v>35</v>
      </c>
      <c r="F1" s="1" t="s">
        <v>36</v>
      </c>
    </row>
    <row r="2" spans="1:7">
      <c r="A2" t="s">
        <v>2</v>
      </c>
      <c r="B2" t="s">
        <v>3</v>
      </c>
      <c r="C2" s="2">
        <v>44140</v>
      </c>
      <c r="F2" s="5">
        <f t="shared" ref="F2:F6" si="0">IF(AND(C2&gt;("31/10/2020")*1,C2&lt;=("08/11/2020")*1,ISNUMBER(SEARCH("complété",B2)*1)),MATCH(A2,A$2:A$94,0),"")</f>
        <v>1</v>
      </c>
      <c r="G2" s="5">
        <f>IF(COUNTIF(F$2:F2,F2)=COUNTIF(F$2:F$94,F2),ROW(A1),"")</f>
        <v>1</v>
      </c>
    </row>
    <row r="3" spans="1:7">
      <c r="A3" t="s">
        <v>26</v>
      </c>
      <c r="B3" t="s">
        <v>3</v>
      </c>
      <c r="C3" s="2">
        <v>44152</v>
      </c>
      <c r="F3" s="5" t="str">
        <f t="shared" si="0"/>
        <v/>
      </c>
      <c r="G3" s="5" t="str">
        <f>IF(COUNTIF(F$2:F3,F3)=COUNTIF(F$2:F$94,F3),ROW(A2),"")</f>
        <v/>
      </c>
    </row>
    <row r="4" spans="1:7">
      <c r="A4" t="s">
        <v>4</v>
      </c>
      <c r="B4" t="s">
        <v>3</v>
      </c>
      <c r="C4" s="2">
        <v>44152</v>
      </c>
      <c r="F4" s="5" t="str">
        <f t="shared" si="0"/>
        <v/>
      </c>
      <c r="G4" s="5" t="str">
        <f>IF(COUNTIF(F$2:F4,F4)=COUNTIF(F$2:F$94,F4),ROW(A3),"")</f>
        <v/>
      </c>
    </row>
    <row r="5" spans="1:7">
      <c r="A5" t="s">
        <v>5</v>
      </c>
      <c r="B5" t="s">
        <v>3</v>
      </c>
      <c r="C5" s="2">
        <v>44147</v>
      </c>
      <c r="F5" s="5" t="str">
        <f t="shared" si="0"/>
        <v/>
      </c>
      <c r="G5" s="5" t="str">
        <f>IF(COUNTIF(F$2:F5,F5)=COUNTIF(F$2:F$94,F5),ROW(A4),"")</f>
        <v/>
      </c>
    </row>
    <row r="6" spans="1:7">
      <c r="A6" t="s">
        <v>5</v>
      </c>
      <c r="B6" t="s">
        <v>3</v>
      </c>
      <c r="C6" s="2">
        <v>44144</v>
      </c>
      <c r="F6" s="5" t="str">
        <f t="shared" si="0"/>
        <v/>
      </c>
      <c r="G6" s="5" t="str">
        <f>IF(COUNTIF(F$2:F6,F6)=COUNTIF(F$2:F$94,F6),ROW(A5),"")</f>
        <v/>
      </c>
    </row>
    <row r="7" spans="1:7">
      <c r="A7" t="s">
        <v>5</v>
      </c>
      <c r="B7" t="s">
        <v>3</v>
      </c>
      <c r="C7" s="2">
        <v>44143</v>
      </c>
      <c r="F7" s="5">
        <f>IF(AND(C7&gt;("31/10/2020")*1,C7&lt;=("08/11/2020")*1,ISNUMBER(SEARCH("complété",B7)*1)),MATCH(A7,A$2:A$94,0),"")</f>
        <v>4</v>
      </c>
      <c r="G7" s="5" t="str">
        <f>IF(COUNTIF(F$2:F7,F7)=COUNTIF(F$2:F$94,F7),ROW(A6),"")</f>
        <v/>
      </c>
    </row>
    <row r="8" spans="1:7">
      <c r="A8" t="s">
        <v>5</v>
      </c>
      <c r="B8" t="s">
        <v>3</v>
      </c>
      <c r="C8" s="2">
        <v>44143</v>
      </c>
      <c r="F8" s="5">
        <f t="shared" ref="F8:F23" si="1">IF(AND(C8&gt;("31/10/2020")*1,C8&lt;=("08/11/2020")*1,ISNUMBER(SEARCH("complété",B8)*1)),MATCH(A8,A$2:A$94,0),"")</f>
        <v>4</v>
      </c>
      <c r="G8" s="5" t="str">
        <f>IF(COUNTIF(F$2:F8,F8)=COUNTIF(F$2:F$94,F8),ROW(A7),"")</f>
        <v/>
      </c>
    </row>
    <row r="9" spans="1:7">
      <c r="A9" t="s">
        <v>5</v>
      </c>
      <c r="B9" t="s">
        <v>6</v>
      </c>
      <c r="C9" s="2">
        <v>44148</v>
      </c>
      <c r="F9" s="5" t="str">
        <f t="shared" si="1"/>
        <v/>
      </c>
      <c r="G9" s="5" t="str">
        <f>IF(COUNTIF(F$2:F9,F9)=COUNTIF(F$2:F$94,F9),ROW(A8),"")</f>
        <v/>
      </c>
    </row>
    <row r="10" spans="1:7">
      <c r="A10" t="s">
        <v>5</v>
      </c>
      <c r="B10" t="s">
        <v>3</v>
      </c>
      <c r="C10" s="2">
        <v>44149</v>
      </c>
      <c r="F10" s="5" t="str">
        <f t="shared" si="1"/>
        <v/>
      </c>
      <c r="G10" s="5" t="str">
        <f>IF(COUNTIF(F$2:F10,F10)=COUNTIF(F$2:F$94,F10),ROW(A9),"")</f>
        <v/>
      </c>
    </row>
    <row r="11" spans="1:7">
      <c r="A11" t="s">
        <v>5</v>
      </c>
      <c r="B11" t="s">
        <v>3</v>
      </c>
      <c r="C11" s="2">
        <v>44149</v>
      </c>
      <c r="F11" s="5" t="str">
        <f t="shared" si="1"/>
        <v/>
      </c>
      <c r="G11" s="5" t="str">
        <f>IF(COUNTIF(F$2:F11,F11)=COUNTIF(F$2:F$94,F11),ROW(A10),"")</f>
        <v/>
      </c>
    </row>
    <row r="12" spans="1:7">
      <c r="A12" t="s">
        <v>5</v>
      </c>
      <c r="B12" t="s">
        <v>3</v>
      </c>
      <c r="C12" s="2">
        <v>44142</v>
      </c>
      <c r="F12" s="5">
        <f t="shared" si="1"/>
        <v>4</v>
      </c>
      <c r="G12" s="5" t="str">
        <f>IF(COUNTIF(F$2:F12,F12)=COUNTIF(F$2:F$94,F12),ROW(A11),"")</f>
        <v/>
      </c>
    </row>
    <row r="13" spans="1:7">
      <c r="A13" t="s">
        <v>5</v>
      </c>
      <c r="B13" t="s">
        <v>6</v>
      </c>
      <c r="C13" s="2">
        <v>44142</v>
      </c>
      <c r="F13" s="5">
        <f t="shared" si="1"/>
        <v>4</v>
      </c>
      <c r="G13" s="5" t="str">
        <f>IF(COUNTIF(F$2:F13,F13)=COUNTIF(F$2:F$94,F13),ROW(A12),"")</f>
        <v/>
      </c>
    </row>
    <row r="14" spans="1:7">
      <c r="A14" t="s">
        <v>5</v>
      </c>
      <c r="B14" t="s">
        <v>6</v>
      </c>
      <c r="C14" s="2">
        <v>44141</v>
      </c>
      <c r="F14" s="5">
        <f t="shared" si="1"/>
        <v>4</v>
      </c>
      <c r="G14" s="5">
        <f>IF(COUNTIF(F$2:F14,F14)=COUNTIF(F$2:F$94,F14),ROW(A13),"")</f>
        <v>13</v>
      </c>
    </row>
    <row r="15" spans="1:7">
      <c r="A15" t="s">
        <v>7</v>
      </c>
      <c r="B15" t="s">
        <v>3</v>
      </c>
      <c r="C15" s="2">
        <v>44143</v>
      </c>
      <c r="F15" s="5">
        <f t="shared" si="1"/>
        <v>14</v>
      </c>
      <c r="G15" s="5">
        <f>IF(COUNTIF(F$2:F15,F15)=COUNTIF(F$2:F$94,F15),ROW(A14),"")</f>
        <v>14</v>
      </c>
    </row>
    <row r="16" spans="1:7">
      <c r="A16" t="s">
        <v>7</v>
      </c>
      <c r="B16" t="s">
        <v>8</v>
      </c>
      <c r="F16" s="5" t="str">
        <f t="shared" si="1"/>
        <v/>
      </c>
      <c r="G16" s="5" t="str">
        <f>IF(COUNTIF(F$2:F16,F16)=COUNTIF(F$2:F$94,F16),ROW(A15),"")</f>
        <v/>
      </c>
    </row>
    <row r="17" spans="1:7">
      <c r="A17" t="s">
        <v>7</v>
      </c>
      <c r="B17" t="s">
        <v>8</v>
      </c>
      <c r="F17" s="5" t="str">
        <f t="shared" si="1"/>
        <v/>
      </c>
      <c r="G17" s="5" t="str">
        <f>IF(COUNTIF(F$2:F17,F17)=COUNTIF(F$2:F$94,F17),ROW(A16),"")</f>
        <v/>
      </c>
    </row>
    <row r="18" spans="1:7">
      <c r="A18" t="s">
        <v>9</v>
      </c>
      <c r="B18" t="s">
        <v>3</v>
      </c>
      <c r="C18" s="2">
        <v>44152</v>
      </c>
      <c r="F18" s="5" t="str">
        <f t="shared" si="1"/>
        <v/>
      </c>
      <c r="G18" s="5" t="str">
        <f>IF(COUNTIF(F$2:F18,F18)=COUNTIF(F$2:F$94,F18),ROW(A17),"")</f>
        <v/>
      </c>
    </row>
    <row r="19" spans="1:7">
      <c r="A19" t="s">
        <v>27</v>
      </c>
      <c r="B19" t="s">
        <v>3</v>
      </c>
      <c r="C19" s="2">
        <v>44149</v>
      </c>
      <c r="F19" s="5" t="str">
        <f t="shared" si="1"/>
        <v/>
      </c>
      <c r="G19" s="5" t="str">
        <f>IF(COUNTIF(F$2:F19,F19)=COUNTIF(F$2:F$94,F19),ROW(A18),"")</f>
        <v/>
      </c>
    </row>
    <row r="20" spans="1:7">
      <c r="A20" t="s">
        <v>28</v>
      </c>
      <c r="B20" t="s">
        <v>3</v>
      </c>
      <c r="C20" s="2">
        <v>44149</v>
      </c>
      <c r="F20" s="5" t="str">
        <f t="shared" si="1"/>
        <v/>
      </c>
      <c r="G20" s="5" t="str">
        <f>IF(COUNTIF(F$2:F20,F20)=COUNTIF(F$2:F$94,F20),ROW(A19),"")</f>
        <v/>
      </c>
    </row>
    <row r="21" spans="1:7">
      <c r="A21" t="s">
        <v>10</v>
      </c>
      <c r="B21" t="s">
        <v>3</v>
      </c>
      <c r="C21" s="2">
        <v>44148</v>
      </c>
      <c r="F21" s="5" t="str">
        <f t="shared" si="1"/>
        <v/>
      </c>
      <c r="G21" s="5" t="str">
        <f>IF(COUNTIF(F$2:F21,F21)=COUNTIF(F$2:F$94,F21),ROW(A20),"")</f>
        <v/>
      </c>
    </row>
    <row r="22" spans="1:7">
      <c r="A22" t="s">
        <v>10</v>
      </c>
      <c r="B22" t="s">
        <v>3</v>
      </c>
      <c r="C22" s="2">
        <v>44143</v>
      </c>
      <c r="F22" s="5">
        <f t="shared" si="1"/>
        <v>20</v>
      </c>
      <c r="G22" s="5" t="str">
        <f>IF(COUNTIF(F$2:F22,F22)=COUNTIF(F$2:F$94,F22),ROW(A21),"")</f>
        <v/>
      </c>
    </row>
    <row r="23" spans="1:7">
      <c r="A23" t="s">
        <v>10</v>
      </c>
      <c r="B23" t="s">
        <v>3</v>
      </c>
      <c r="C23" s="2">
        <v>44143</v>
      </c>
      <c r="F23" s="5">
        <f t="shared" si="1"/>
        <v>20</v>
      </c>
      <c r="G23" s="5">
        <f>IF(COUNTIF(F$2:F23,F23)=COUNTIF(F$2:F$94,F23),ROW(A22),"")</f>
        <v>22</v>
      </c>
    </row>
    <row r="24" spans="1:7">
      <c r="A24" t="s">
        <v>10</v>
      </c>
      <c r="B24" t="s">
        <v>6</v>
      </c>
      <c r="C24" s="2">
        <v>44145</v>
      </c>
      <c r="F24" s="5" t="str">
        <f t="shared" ref="F3:F66" si="2">IF(AND(C24&gt;("31/10/2020")*1,C24&lt;=("08/11/2020")*1,ISNUMBER(SEARCH("complété",B24)*1)),MATCH(A24,A$2:A$94,0),"")</f>
        <v/>
      </c>
      <c r="G24" s="5" t="str">
        <f>IF(COUNTIF(F$2:F24,F24)=COUNTIF(F$2:F$94,F24),ROW(A23),"")</f>
        <v/>
      </c>
    </row>
    <row r="25" spans="1:7">
      <c r="A25" t="s">
        <v>11</v>
      </c>
      <c r="B25" t="s">
        <v>3</v>
      </c>
      <c r="C25" s="2">
        <v>44152</v>
      </c>
      <c r="F25" s="5" t="str">
        <f t="shared" si="2"/>
        <v/>
      </c>
      <c r="G25" s="5" t="str">
        <f>IF(COUNTIF(F$2:F25,F25)=COUNTIF(F$2:F$94,F25),ROW(A24),"")</f>
        <v/>
      </c>
    </row>
    <row r="26" spans="1:7">
      <c r="A26" t="s">
        <v>11</v>
      </c>
      <c r="B26" t="s">
        <v>8</v>
      </c>
      <c r="F26" s="5" t="str">
        <f t="shared" si="2"/>
        <v/>
      </c>
      <c r="G26" s="5" t="str">
        <f>IF(COUNTIF(F$2:F26,F26)=COUNTIF(F$2:F$94,F26),ROW(A25),"")</f>
        <v/>
      </c>
    </row>
    <row r="27" spans="1:7">
      <c r="A27" t="s">
        <v>12</v>
      </c>
      <c r="B27" t="s">
        <v>3</v>
      </c>
      <c r="C27" s="2">
        <v>44143</v>
      </c>
      <c r="F27" s="5">
        <f t="shared" si="2"/>
        <v>26</v>
      </c>
      <c r="G27" s="5" t="str">
        <f>IF(COUNTIF(F$2:F27,F27)=COUNTIF(F$2:F$94,F27),ROW(A26),"")</f>
        <v/>
      </c>
    </row>
    <row r="28" spans="1:7">
      <c r="A28" t="s">
        <v>12</v>
      </c>
      <c r="B28" t="s">
        <v>3</v>
      </c>
      <c r="C28" s="2">
        <v>44145</v>
      </c>
      <c r="F28" s="5" t="str">
        <f t="shared" si="2"/>
        <v/>
      </c>
      <c r="G28" s="5" t="str">
        <f>IF(COUNTIF(F$2:F28,F28)=COUNTIF(F$2:F$94,F28),ROW(A27),"")</f>
        <v/>
      </c>
    </row>
    <row r="29" spans="1:7">
      <c r="A29" t="s">
        <v>12</v>
      </c>
      <c r="B29" t="s">
        <v>3</v>
      </c>
      <c r="C29" s="2">
        <v>44138</v>
      </c>
      <c r="F29" s="5">
        <f t="shared" si="2"/>
        <v>26</v>
      </c>
      <c r="G29" s="5">
        <f>IF(COUNTIF(F$2:F29,F29)=COUNTIF(F$2:F$94,F29),ROW(A28),"")</f>
        <v>28</v>
      </c>
    </row>
    <row r="30" spans="1:7">
      <c r="A30" t="s">
        <v>13</v>
      </c>
      <c r="B30" t="s">
        <v>3</v>
      </c>
      <c r="C30" s="2">
        <v>44151</v>
      </c>
      <c r="F30" s="5" t="str">
        <f t="shared" si="2"/>
        <v/>
      </c>
      <c r="G30" s="5" t="str">
        <f>IF(COUNTIF(F$2:F30,F30)=COUNTIF(F$2:F$94,F30),ROW(A29),"")</f>
        <v/>
      </c>
    </row>
    <row r="31" spans="1:7">
      <c r="A31" t="s">
        <v>13</v>
      </c>
      <c r="B31" t="s">
        <v>3</v>
      </c>
      <c r="C31" s="2">
        <v>44135</v>
      </c>
      <c r="F31" s="5" t="str">
        <f t="shared" si="2"/>
        <v/>
      </c>
      <c r="G31" s="5" t="str">
        <f>IF(COUNTIF(F$2:F31,F31)=COUNTIF(F$2:F$94,F31),ROW(A30),"")</f>
        <v/>
      </c>
    </row>
    <row r="32" spans="1:7">
      <c r="A32" t="s">
        <v>13</v>
      </c>
      <c r="B32" t="s">
        <v>3</v>
      </c>
      <c r="C32" s="2">
        <v>44137</v>
      </c>
      <c r="F32" s="5">
        <f t="shared" si="2"/>
        <v>29</v>
      </c>
      <c r="G32" s="5" t="str">
        <f>IF(COUNTIF(F$2:F32,F32)=COUNTIF(F$2:F$94,F32),ROW(A31),"")</f>
        <v/>
      </c>
    </row>
    <row r="33" spans="1:7">
      <c r="A33" t="s">
        <v>13</v>
      </c>
      <c r="B33" t="s">
        <v>3</v>
      </c>
      <c r="C33" s="2">
        <v>44135</v>
      </c>
      <c r="F33" s="5" t="str">
        <f t="shared" si="2"/>
        <v/>
      </c>
      <c r="G33" s="5" t="str">
        <f>IF(COUNTIF(F$2:F33,F33)=COUNTIF(F$2:F$94,F33),ROW(A32),"")</f>
        <v/>
      </c>
    </row>
    <row r="34" spans="1:7">
      <c r="A34" t="s">
        <v>13</v>
      </c>
      <c r="B34" t="s">
        <v>3</v>
      </c>
      <c r="C34" s="2">
        <v>44137</v>
      </c>
      <c r="F34" s="5">
        <f t="shared" si="2"/>
        <v>29</v>
      </c>
      <c r="G34" s="5" t="str">
        <f>IF(COUNTIF(F$2:F34,F34)=COUNTIF(F$2:F$94,F34),ROW(A33),"")</f>
        <v/>
      </c>
    </row>
    <row r="35" spans="1:7">
      <c r="A35" t="s">
        <v>13</v>
      </c>
      <c r="B35" t="s">
        <v>3</v>
      </c>
      <c r="C35" s="2">
        <v>44135</v>
      </c>
      <c r="F35" s="5" t="str">
        <f t="shared" si="2"/>
        <v/>
      </c>
      <c r="G35" s="5" t="str">
        <f>IF(COUNTIF(F$2:F35,F35)=COUNTIF(F$2:F$94,F35),ROW(A34),"")</f>
        <v/>
      </c>
    </row>
    <row r="36" spans="1:7">
      <c r="A36" t="s">
        <v>13</v>
      </c>
      <c r="B36" t="s">
        <v>3</v>
      </c>
      <c r="C36" s="2">
        <v>44135</v>
      </c>
      <c r="F36" s="5" t="str">
        <f t="shared" si="2"/>
        <v/>
      </c>
      <c r="G36" s="5" t="str">
        <f>IF(COUNTIF(F$2:F36,F36)=COUNTIF(F$2:F$94,F36),ROW(A35),"")</f>
        <v/>
      </c>
    </row>
    <row r="37" spans="1:7">
      <c r="A37" t="s">
        <v>13</v>
      </c>
      <c r="B37" t="s">
        <v>3</v>
      </c>
      <c r="C37" s="2">
        <v>44138</v>
      </c>
      <c r="F37" s="5">
        <f t="shared" si="2"/>
        <v>29</v>
      </c>
      <c r="G37" s="5">
        <f>IF(COUNTIF(F$2:F37,F37)=COUNTIF(F$2:F$94,F37),ROW(A36),"")</f>
        <v>36</v>
      </c>
    </row>
    <row r="38" spans="1:7">
      <c r="A38" t="s">
        <v>13</v>
      </c>
      <c r="B38" t="s">
        <v>3</v>
      </c>
      <c r="C38" s="2">
        <v>44135</v>
      </c>
      <c r="F38" s="5" t="str">
        <f t="shared" si="2"/>
        <v/>
      </c>
      <c r="G38" s="5" t="str">
        <f>IF(COUNTIF(F$2:F38,F38)=COUNTIF(F$2:F$94,F38),ROW(A37),"")</f>
        <v/>
      </c>
    </row>
    <row r="39" spans="1:7">
      <c r="A39" t="s">
        <v>14</v>
      </c>
      <c r="B39" t="s">
        <v>3</v>
      </c>
      <c r="C39" s="2">
        <v>44148</v>
      </c>
      <c r="F39" s="5" t="str">
        <f t="shared" si="2"/>
        <v/>
      </c>
      <c r="G39" s="5" t="str">
        <f>IF(COUNTIF(F$2:F39,F39)=COUNTIF(F$2:F$94,F39),ROW(A38),"")</f>
        <v/>
      </c>
    </row>
    <row r="40" spans="1:7">
      <c r="A40" t="s">
        <v>14</v>
      </c>
      <c r="B40" t="s">
        <v>3</v>
      </c>
      <c r="C40" s="2">
        <v>44149</v>
      </c>
      <c r="F40" s="5" t="str">
        <f t="shared" si="2"/>
        <v/>
      </c>
      <c r="G40" s="5" t="str">
        <f>IF(COUNTIF(F$2:F40,F40)=COUNTIF(F$2:F$94,F40),ROW(A39),"")</f>
        <v/>
      </c>
    </row>
    <row r="41" spans="1:7">
      <c r="A41" t="s">
        <v>14</v>
      </c>
      <c r="B41" t="s">
        <v>3</v>
      </c>
      <c r="C41" s="2">
        <v>44146</v>
      </c>
      <c r="F41" s="5" t="str">
        <f t="shared" si="2"/>
        <v/>
      </c>
      <c r="G41" s="5" t="str">
        <f>IF(COUNTIF(F$2:F41,F41)=COUNTIF(F$2:F$94,F41),ROW(A40),"")</f>
        <v/>
      </c>
    </row>
    <row r="42" spans="1:7">
      <c r="A42" t="s">
        <v>15</v>
      </c>
      <c r="B42" t="s">
        <v>3</v>
      </c>
      <c r="C42" s="2">
        <v>44152</v>
      </c>
      <c r="F42" s="5" t="str">
        <f t="shared" si="2"/>
        <v/>
      </c>
      <c r="G42" s="5" t="str">
        <f>IF(COUNTIF(F$2:F42,F42)=COUNTIF(F$2:F$94,F42),ROW(A41),"")</f>
        <v/>
      </c>
    </row>
    <row r="43" spans="1:7">
      <c r="A43" t="s">
        <v>15</v>
      </c>
      <c r="B43" t="s">
        <v>3</v>
      </c>
      <c r="C43" s="2">
        <v>44151</v>
      </c>
      <c r="F43" s="5" t="str">
        <f t="shared" si="2"/>
        <v/>
      </c>
      <c r="G43" s="5" t="str">
        <f>IF(COUNTIF(F$2:F43,F43)=COUNTIF(F$2:F$94,F43),ROW(A42),"")</f>
        <v/>
      </c>
    </row>
    <row r="44" spans="1:7">
      <c r="A44" t="s">
        <v>16</v>
      </c>
      <c r="B44" t="s">
        <v>3</v>
      </c>
      <c r="C44" s="2">
        <v>44146</v>
      </c>
      <c r="F44" s="5" t="str">
        <f t="shared" si="2"/>
        <v/>
      </c>
      <c r="G44" s="5" t="str">
        <f>IF(COUNTIF(F$2:F44,F44)=COUNTIF(F$2:F$94,F44),ROW(A43),"")</f>
        <v/>
      </c>
    </row>
    <row r="45" spans="1:7">
      <c r="A45" t="s">
        <v>17</v>
      </c>
      <c r="B45" t="s">
        <v>3</v>
      </c>
      <c r="C45" s="2">
        <v>44144</v>
      </c>
      <c r="F45" s="5" t="str">
        <f t="shared" si="2"/>
        <v/>
      </c>
      <c r="G45" s="5" t="str">
        <f>IF(COUNTIF(F$2:F45,F45)=COUNTIF(F$2:F$94,F45),ROW(A44),"")</f>
        <v/>
      </c>
    </row>
    <row r="46" spans="1:7">
      <c r="A46" t="s">
        <v>17</v>
      </c>
      <c r="B46" t="s">
        <v>8</v>
      </c>
      <c r="F46" s="5" t="str">
        <f t="shared" si="2"/>
        <v/>
      </c>
      <c r="G46" s="5" t="str">
        <f>IF(COUNTIF(F$2:F46,F46)=COUNTIF(F$2:F$94,F46),ROW(A45),"")</f>
        <v/>
      </c>
    </row>
    <row r="47" spans="1:7">
      <c r="A47" t="s">
        <v>18</v>
      </c>
      <c r="B47" t="s">
        <v>3</v>
      </c>
      <c r="C47" s="2">
        <v>44143</v>
      </c>
      <c r="F47" s="5">
        <f t="shared" si="2"/>
        <v>46</v>
      </c>
      <c r="G47" s="5" t="str">
        <f>IF(COUNTIF(F$2:F47,F47)=COUNTIF(F$2:F$94,F47),ROW(A46),"")</f>
        <v/>
      </c>
    </row>
    <row r="48" spans="1:7">
      <c r="A48" t="s">
        <v>18</v>
      </c>
      <c r="B48" t="s">
        <v>3</v>
      </c>
      <c r="C48" s="2">
        <v>44143</v>
      </c>
      <c r="F48" s="5">
        <f t="shared" si="2"/>
        <v>46</v>
      </c>
      <c r="G48" s="5" t="str">
        <f>IF(COUNTIF(F$2:F48,F48)=COUNTIF(F$2:F$94,F48),ROW(A47),"")</f>
        <v/>
      </c>
    </row>
    <row r="49" spans="1:7">
      <c r="A49" t="s">
        <v>18</v>
      </c>
      <c r="B49" t="s">
        <v>3</v>
      </c>
      <c r="C49" s="2">
        <v>44143</v>
      </c>
      <c r="F49" s="5">
        <f t="shared" si="2"/>
        <v>46</v>
      </c>
      <c r="G49" s="5" t="str">
        <f>IF(COUNTIF(F$2:F49,F49)=COUNTIF(F$2:F$94,F49),ROW(A48),"")</f>
        <v/>
      </c>
    </row>
    <row r="50" spans="1:7">
      <c r="A50" t="s">
        <v>18</v>
      </c>
      <c r="B50" t="s">
        <v>3</v>
      </c>
      <c r="C50" s="2">
        <v>44141</v>
      </c>
      <c r="F50" s="5">
        <f t="shared" si="2"/>
        <v>46</v>
      </c>
      <c r="G50" s="5" t="str">
        <f>IF(COUNTIF(F$2:F50,F50)=COUNTIF(F$2:F$94,F50),ROW(A49),"")</f>
        <v/>
      </c>
    </row>
    <row r="51" spans="1:7">
      <c r="A51" t="s">
        <v>18</v>
      </c>
      <c r="B51" t="s">
        <v>3</v>
      </c>
      <c r="C51" s="2">
        <v>44140</v>
      </c>
      <c r="F51" s="5">
        <f t="shared" si="2"/>
        <v>46</v>
      </c>
      <c r="G51" s="5" t="str">
        <f>IF(COUNTIF(F$2:F51,F51)=COUNTIF(F$2:F$94,F51),ROW(A50),"")</f>
        <v/>
      </c>
    </row>
    <row r="52" spans="1:7">
      <c r="A52" t="s">
        <v>18</v>
      </c>
      <c r="B52" t="s">
        <v>3</v>
      </c>
      <c r="C52" s="2">
        <v>44140</v>
      </c>
      <c r="F52" s="5">
        <f t="shared" si="2"/>
        <v>46</v>
      </c>
      <c r="G52" s="5" t="str">
        <f>IF(COUNTIF(F$2:F52,F52)=COUNTIF(F$2:F$94,F52),ROW(A51),"")</f>
        <v/>
      </c>
    </row>
    <row r="53" spans="1:7">
      <c r="A53" t="s">
        <v>18</v>
      </c>
      <c r="B53" t="s">
        <v>3</v>
      </c>
      <c r="C53" s="2">
        <v>44138</v>
      </c>
      <c r="F53" s="5">
        <f t="shared" si="2"/>
        <v>46</v>
      </c>
      <c r="G53" s="5" t="str">
        <f>IF(COUNTIF(F$2:F53,F53)=COUNTIF(F$2:F$94,F53),ROW(A52),"")</f>
        <v/>
      </c>
    </row>
    <row r="54" spans="1:7">
      <c r="A54" t="s">
        <v>18</v>
      </c>
      <c r="B54" t="s">
        <v>3</v>
      </c>
      <c r="C54" s="2">
        <v>44137</v>
      </c>
      <c r="F54" s="5">
        <f t="shared" si="2"/>
        <v>46</v>
      </c>
      <c r="G54" s="5" t="str">
        <f>IF(COUNTIF(F$2:F54,F54)=COUNTIF(F$2:F$94,F54),ROW(A53),"")</f>
        <v/>
      </c>
    </row>
    <row r="55" spans="1:7">
      <c r="A55" t="s">
        <v>18</v>
      </c>
      <c r="B55" t="s">
        <v>3</v>
      </c>
      <c r="C55" s="2">
        <v>44137</v>
      </c>
      <c r="F55" s="5">
        <f t="shared" si="2"/>
        <v>46</v>
      </c>
      <c r="G55" s="5" t="str">
        <f>IF(COUNTIF(F$2:F55,F55)=COUNTIF(F$2:F$94,F55),ROW(A54),"")</f>
        <v/>
      </c>
    </row>
    <row r="56" spans="1:7">
      <c r="A56" t="s">
        <v>18</v>
      </c>
      <c r="B56" t="s">
        <v>3</v>
      </c>
      <c r="C56" s="2">
        <v>44136</v>
      </c>
      <c r="F56" s="5">
        <f t="shared" si="2"/>
        <v>46</v>
      </c>
      <c r="G56" s="5" t="str">
        <f>IF(COUNTIF(F$2:F56,F56)=COUNTIF(F$2:F$94,F56),ROW(A55),"")</f>
        <v/>
      </c>
    </row>
    <row r="57" spans="1:7">
      <c r="A57" t="s">
        <v>18</v>
      </c>
      <c r="B57" t="s">
        <v>3</v>
      </c>
      <c r="C57" s="2">
        <v>44136</v>
      </c>
      <c r="F57" s="5">
        <f t="shared" si="2"/>
        <v>46</v>
      </c>
      <c r="G57" s="5">
        <f>IF(COUNTIF(F$2:F57,F57)=COUNTIF(F$2:F$94,F57),ROW(A56),"")</f>
        <v>56</v>
      </c>
    </row>
    <row r="58" spans="1:7">
      <c r="A58" t="s">
        <v>18</v>
      </c>
      <c r="B58" t="s">
        <v>3</v>
      </c>
      <c r="C58" s="2">
        <v>44135</v>
      </c>
      <c r="F58" s="5" t="str">
        <f t="shared" si="2"/>
        <v/>
      </c>
      <c r="G58" s="5" t="str">
        <f>IF(COUNTIF(F$2:F58,F58)=COUNTIF(F$2:F$94,F58),ROW(A57),"")</f>
        <v/>
      </c>
    </row>
    <row r="59" spans="1:7">
      <c r="A59" t="s">
        <v>18</v>
      </c>
      <c r="B59" t="s">
        <v>8</v>
      </c>
      <c r="F59" s="5" t="str">
        <f t="shared" si="2"/>
        <v/>
      </c>
      <c r="G59" s="5" t="str">
        <f>IF(COUNTIF(F$2:F59,F59)=COUNTIF(F$2:F$94,F59),ROW(A58),"")</f>
        <v/>
      </c>
    </row>
    <row r="60" spans="1:7">
      <c r="A60" t="s">
        <v>19</v>
      </c>
      <c r="B60" t="s">
        <v>3</v>
      </c>
      <c r="C60" s="2">
        <v>44149</v>
      </c>
      <c r="F60" s="5" t="str">
        <f t="shared" si="2"/>
        <v/>
      </c>
      <c r="G60" s="5" t="str">
        <f>IF(COUNTIF(F$2:F60,F60)=COUNTIF(F$2:F$94,F60),ROW(A59),"")</f>
        <v/>
      </c>
    </row>
    <row r="61" spans="1:7">
      <c r="A61" t="s">
        <v>19</v>
      </c>
      <c r="B61" t="s">
        <v>3</v>
      </c>
      <c r="C61" s="2">
        <v>44147</v>
      </c>
      <c r="F61" s="5" t="str">
        <f t="shared" si="2"/>
        <v/>
      </c>
      <c r="G61" s="5" t="str">
        <f>IF(COUNTIF(F$2:F61,F61)=COUNTIF(F$2:F$94,F61),ROW(A60),"")</f>
        <v/>
      </c>
    </row>
    <row r="62" spans="1:7">
      <c r="A62" t="s">
        <v>19</v>
      </c>
      <c r="B62" t="s">
        <v>3</v>
      </c>
      <c r="C62" s="2">
        <v>44145</v>
      </c>
      <c r="F62" s="5" t="str">
        <f t="shared" si="2"/>
        <v/>
      </c>
      <c r="G62" s="5" t="str">
        <f>IF(COUNTIF(F$2:F62,F62)=COUNTIF(F$2:F$94,F62),ROW(A61),"")</f>
        <v/>
      </c>
    </row>
    <row r="63" spans="1:7">
      <c r="A63" t="s">
        <v>19</v>
      </c>
      <c r="B63" t="s">
        <v>3</v>
      </c>
      <c r="C63" s="2">
        <v>44141</v>
      </c>
      <c r="F63" s="5">
        <f t="shared" si="2"/>
        <v>59</v>
      </c>
      <c r="G63" s="5" t="str">
        <f>IF(COUNTIF(F$2:F63,F63)=COUNTIF(F$2:F$94,F63),ROW(A62),"")</f>
        <v/>
      </c>
    </row>
    <row r="64" spans="1:7">
      <c r="A64" t="s">
        <v>19</v>
      </c>
      <c r="B64" t="s">
        <v>8</v>
      </c>
      <c r="F64" s="5" t="str">
        <f t="shared" si="2"/>
        <v/>
      </c>
      <c r="G64" s="5" t="str">
        <f>IF(COUNTIF(F$2:F64,F64)=COUNTIF(F$2:F$94,F64),ROW(A63),"")</f>
        <v/>
      </c>
    </row>
    <row r="65" spans="1:7">
      <c r="A65" t="s">
        <v>19</v>
      </c>
      <c r="B65" t="s">
        <v>3</v>
      </c>
      <c r="C65" s="2">
        <v>44137</v>
      </c>
      <c r="F65" s="5">
        <f t="shared" si="2"/>
        <v>59</v>
      </c>
      <c r="G65" s="5" t="str">
        <f>IF(COUNTIF(F$2:F65,F65)=COUNTIF(F$2:F$94,F65),ROW(A64),"")</f>
        <v/>
      </c>
    </row>
    <row r="66" spans="1:7">
      <c r="A66" t="s">
        <v>19</v>
      </c>
      <c r="B66" t="s">
        <v>8</v>
      </c>
      <c r="F66" s="5" t="str">
        <f t="shared" si="2"/>
        <v/>
      </c>
      <c r="G66" s="5" t="str">
        <f>IF(COUNTIF(F$2:F66,F66)=COUNTIF(F$2:F$94,F66),ROW(A65),"")</f>
        <v/>
      </c>
    </row>
    <row r="67" spans="1:7">
      <c r="A67" t="s">
        <v>19</v>
      </c>
      <c r="B67" t="s">
        <v>3</v>
      </c>
      <c r="C67" s="2">
        <v>44142</v>
      </c>
      <c r="F67" s="5">
        <f t="shared" ref="F67:F94" si="3">IF(AND(C67&gt;("31/10/2020")*1,C67&lt;=("08/11/2020")*1,ISNUMBER(SEARCH("complété",B67)*1)),MATCH(A67,A$2:A$94,0),"")</f>
        <v>59</v>
      </c>
      <c r="G67" s="5" t="str">
        <f>IF(COUNTIF(F$2:F67,F67)=COUNTIF(F$2:F$94,F67),ROW(A66),"")</f>
        <v/>
      </c>
    </row>
    <row r="68" spans="1:7">
      <c r="A68" t="s">
        <v>19</v>
      </c>
      <c r="B68" t="s">
        <v>3</v>
      </c>
      <c r="C68" s="2">
        <v>44141</v>
      </c>
      <c r="F68" s="5">
        <f t="shared" si="3"/>
        <v>59</v>
      </c>
      <c r="G68" s="5" t="str">
        <f>IF(COUNTIF(F$2:F68,F68)=COUNTIF(F$2:F$94,F68),ROW(A67),"")</f>
        <v/>
      </c>
    </row>
    <row r="69" spans="1:7">
      <c r="A69" t="s">
        <v>19</v>
      </c>
      <c r="B69" t="s">
        <v>3</v>
      </c>
      <c r="C69" s="2">
        <v>44142</v>
      </c>
      <c r="F69" s="5">
        <f t="shared" si="3"/>
        <v>59</v>
      </c>
      <c r="G69" s="5" t="str">
        <f>IF(COUNTIF(F$2:F69,F69)=COUNTIF(F$2:F$94,F69),ROW(A68),"")</f>
        <v/>
      </c>
    </row>
    <row r="70" spans="1:7">
      <c r="A70" t="s">
        <v>19</v>
      </c>
      <c r="B70" t="s">
        <v>3</v>
      </c>
      <c r="C70" s="2">
        <v>44141</v>
      </c>
      <c r="F70" s="5">
        <f t="shared" si="3"/>
        <v>59</v>
      </c>
      <c r="G70" s="5" t="str">
        <f>IF(COUNTIF(F$2:F70,F70)=COUNTIF(F$2:F$94,F70),ROW(A69),"")</f>
        <v/>
      </c>
    </row>
    <row r="71" spans="1:7">
      <c r="A71" t="s">
        <v>19</v>
      </c>
      <c r="B71" t="s">
        <v>3</v>
      </c>
      <c r="C71" s="2">
        <v>44141</v>
      </c>
      <c r="F71" s="5">
        <f t="shared" si="3"/>
        <v>59</v>
      </c>
      <c r="G71" s="5" t="str">
        <f>IF(COUNTIF(F$2:F71,F71)=COUNTIF(F$2:F$94,F71),ROW(A70),"")</f>
        <v/>
      </c>
    </row>
    <row r="72" spans="1:7">
      <c r="A72" t="s">
        <v>19</v>
      </c>
      <c r="B72" t="s">
        <v>8</v>
      </c>
      <c r="F72" s="5" t="str">
        <f t="shared" si="3"/>
        <v/>
      </c>
      <c r="G72" s="5" t="str">
        <f>IF(COUNTIF(F$2:F72,F72)=COUNTIF(F$2:F$94,F72),ROW(A71),"")</f>
        <v/>
      </c>
    </row>
    <row r="73" spans="1:7">
      <c r="A73" t="s">
        <v>19</v>
      </c>
      <c r="B73" t="s">
        <v>3</v>
      </c>
      <c r="C73" s="2">
        <v>44141</v>
      </c>
      <c r="F73" s="5">
        <f t="shared" si="3"/>
        <v>59</v>
      </c>
      <c r="G73" s="5">
        <f>IF(COUNTIF(F$2:F73,F73)=COUNTIF(F$2:F$94,F73),ROW(A72),"")</f>
        <v>72</v>
      </c>
    </row>
    <row r="74" spans="1:7">
      <c r="A74" t="s">
        <v>20</v>
      </c>
      <c r="B74" t="s">
        <v>3</v>
      </c>
      <c r="C74" s="2">
        <v>44149</v>
      </c>
      <c r="F74" s="5" t="str">
        <f t="shared" si="3"/>
        <v/>
      </c>
      <c r="G74" s="5" t="str">
        <f>IF(COUNTIF(F$2:F74,F74)=COUNTIF(F$2:F$94,F74),ROW(A73),"")</f>
        <v/>
      </c>
    </row>
    <row r="75" spans="1:7">
      <c r="A75" t="s">
        <v>20</v>
      </c>
      <c r="B75" t="s">
        <v>3</v>
      </c>
      <c r="C75" s="2">
        <v>44142</v>
      </c>
      <c r="F75" s="5">
        <f t="shared" si="3"/>
        <v>73</v>
      </c>
      <c r="G75" s="5">
        <f>IF(COUNTIF(F$2:F75,F75)=COUNTIF(F$2:F$94,F75),ROW(A74),"")</f>
        <v>74</v>
      </c>
    </row>
    <row r="76" spans="1:7">
      <c r="A76" t="s">
        <v>21</v>
      </c>
      <c r="B76" t="s">
        <v>3</v>
      </c>
      <c r="C76" s="2">
        <v>44151</v>
      </c>
      <c r="F76" s="5" t="str">
        <f t="shared" si="3"/>
        <v/>
      </c>
      <c r="G76" s="5" t="str">
        <f>IF(COUNTIF(F$2:F76,F76)=COUNTIF(F$2:F$94,F76),ROW(A75),"")</f>
        <v/>
      </c>
    </row>
    <row r="77" spans="1:7">
      <c r="A77" t="s">
        <v>22</v>
      </c>
      <c r="B77" t="s">
        <v>3</v>
      </c>
      <c r="C77" s="2">
        <v>44149</v>
      </c>
      <c r="F77" s="5" t="str">
        <f t="shared" si="3"/>
        <v/>
      </c>
      <c r="G77" s="5" t="str">
        <f>IF(COUNTIF(F$2:F77,F77)=COUNTIF(F$2:F$94,F77),ROW(A76),"")</f>
        <v/>
      </c>
    </row>
    <row r="78" spans="1:7">
      <c r="A78" t="s">
        <v>22</v>
      </c>
      <c r="B78" t="s">
        <v>3</v>
      </c>
      <c r="C78" s="2">
        <v>44149</v>
      </c>
      <c r="F78" s="5" t="str">
        <f t="shared" si="3"/>
        <v/>
      </c>
      <c r="G78" s="5" t="str">
        <f>IF(COUNTIF(F$2:F78,F78)=COUNTIF(F$2:F$94,F78),ROW(A77),"")</f>
        <v/>
      </c>
    </row>
    <row r="79" spans="1:7">
      <c r="A79" t="s">
        <v>22</v>
      </c>
      <c r="B79" t="s">
        <v>3</v>
      </c>
      <c r="C79" s="2">
        <v>44139</v>
      </c>
      <c r="F79" s="5">
        <f t="shared" si="3"/>
        <v>76</v>
      </c>
      <c r="G79" s="5" t="str">
        <f>IF(COUNTIF(F$2:F79,F79)=COUNTIF(F$2:F$94,F79),ROW(A78),"")</f>
        <v/>
      </c>
    </row>
    <row r="80" spans="1:7">
      <c r="A80" t="s">
        <v>22</v>
      </c>
      <c r="B80" t="s">
        <v>3</v>
      </c>
      <c r="C80" s="2">
        <v>44139</v>
      </c>
      <c r="F80" s="5">
        <f t="shared" si="3"/>
        <v>76</v>
      </c>
      <c r="G80" s="5" t="str">
        <f>IF(COUNTIF(F$2:F80,F80)=COUNTIF(F$2:F$94,F80),ROW(A79),"")</f>
        <v/>
      </c>
    </row>
    <row r="81" spans="1:7">
      <c r="A81" t="s">
        <v>22</v>
      </c>
      <c r="B81" t="s">
        <v>3</v>
      </c>
      <c r="C81" s="2">
        <v>44137</v>
      </c>
      <c r="F81" s="5">
        <f t="shared" si="3"/>
        <v>76</v>
      </c>
      <c r="G81" s="5" t="str">
        <f>IF(COUNTIF(F$2:F81,F81)=COUNTIF(F$2:F$94,F81),ROW(A80),"")</f>
        <v/>
      </c>
    </row>
    <row r="82" spans="1:7">
      <c r="A82" t="s">
        <v>22</v>
      </c>
      <c r="B82" t="s">
        <v>3</v>
      </c>
      <c r="C82" s="2">
        <v>44137</v>
      </c>
      <c r="F82" s="5">
        <f t="shared" si="3"/>
        <v>76</v>
      </c>
      <c r="G82" s="5" t="str">
        <f>IF(COUNTIF(F$2:F82,F82)=COUNTIF(F$2:F$94,F82),ROW(A81),"")</f>
        <v/>
      </c>
    </row>
    <row r="83" spans="1:7">
      <c r="A83" t="s">
        <v>22</v>
      </c>
      <c r="B83" t="s">
        <v>3</v>
      </c>
      <c r="C83" s="2">
        <v>44136</v>
      </c>
      <c r="F83" s="5">
        <f t="shared" si="3"/>
        <v>76</v>
      </c>
      <c r="G83" s="5" t="str">
        <f>IF(COUNTIF(F$2:F83,F83)=COUNTIF(F$2:F$94,F83),ROW(A82),"")</f>
        <v/>
      </c>
    </row>
    <row r="84" spans="1:7">
      <c r="A84" t="s">
        <v>22</v>
      </c>
      <c r="B84" t="s">
        <v>3</v>
      </c>
      <c r="C84" s="2">
        <v>44136</v>
      </c>
      <c r="F84" s="5">
        <f t="shared" si="3"/>
        <v>76</v>
      </c>
      <c r="G84" s="5" t="str">
        <f>IF(COUNTIF(F$2:F84,F84)=COUNTIF(F$2:F$94,F84),ROW(A83),"")</f>
        <v/>
      </c>
    </row>
    <row r="85" spans="1:7">
      <c r="A85" t="s">
        <v>22</v>
      </c>
      <c r="B85" t="s">
        <v>3</v>
      </c>
      <c r="C85" s="2">
        <v>44136</v>
      </c>
      <c r="F85" s="5">
        <f t="shared" si="3"/>
        <v>76</v>
      </c>
      <c r="G85" s="5" t="str">
        <f>IF(COUNTIF(F$2:F85,F85)=COUNTIF(F$2:F$94,F85),ROW(A84),"")</f>
        <v/>
      </c>
    </row>
    <row r="86" spans="1:7">
      <c r="A86" t="s">
        <v>22</v>
      </c>
      <c r="B86" t="s">
        <v>3</v>
      </c>
      <c r="C86" s="2">
        <v>44136</v>
      </c>
      <c r="F86" s="5">
        <f t="shared" si="3"/>
        <v>76</v>
      </c>
      <c r="G86" s="5" t="str">
        <f>IF(COUNTIF(F$2:F86,F86)=COUNTIF(F$2:F$94,F86),ROW(A85),"")</f>
        <v/>
      </c>
    </row>
    <row r="87" spans="1:7">
      <c r="A87" t="s">
        <v>22</v>
      </c>
      <c r="B87" t="s">
        <v>3</v>
      </c>
      <c r="C87" s="2">
        <v>44136</v>
      </c>
      <c r="F87" s="5">
        <f t="shared" si="3"/>
        <v>76</v>
      </c>
      <c r="G87" s="5">
        <f>IF(COUNTIF(F$2:F87,F87)=COUNTIF(F$2:F$94,F87),ROW(A86),"")</f>
        <v>86</v>
      </c>
    </row>
    <row r="88" spans="1:7">
      <c r="A88" t="s">
        <v>23</v>
      </c>
      <c r="B88" t="s">
        <v>8</v>
      </c>
      <c r="C88" s="2">
        <v>44152</v>
      </c>
      <c r="F88" s="5" t="str">
        <f t="shared" si="3"/>
        <v/>
      </c>
      <c r="G88" s="5" t="str">
        <f>IF(COUNTIF(F$2:F88,F88)=COUNTIF(F$2:F$94,F88),ROW(A87),"")</f>
        <v/>
      </c>
    </row>
    <row r="89" spans="1:7">
      <c r="A89" t="s">
        <v>24</v>
      </c>
      <c r="B89" t="s">
        <v>3</v>
      </c>
      <c r="C89" s="2">
        <v>44152</v>
      </c>
      <c r="F89" s="5" t="str">
        <f t="shared" si="3"/>
        <v/>
      </c>
      <c r="G89" s="5" t="str">
        <f>IF(COUNTIF(F$2:F89,F89)=COUNTIF(F$2:F$94,F89),ROW(A88),"")</f>
        <v/>
      </c>
    </row>
    <row r="90" spans="1:7">
      <c r="A90" t="s">
        <v>25</v>
      </c>
      <c r="B90" t="s">
        <v>3</v>
      </c>
      <c r="C90" s="2">
        <v>44143</v>
      </c>
      <c r="F90" s="5">
        <f t="shared" si="3"/>
        <v>89</v>
      </c>
      <c r="G90" s="5" t="str">
        <f>IF(COUNTIF(F$2:F90,F90)=COUNTIF(F$2:F$94,F90),ROW(A89),"")</f>
        <v/>
      </c>
    </row>
    <row r="91" spans="1:7">
      <c r="A91" t="s">
        <v>25</v>
      </c>
      <c r="B91" t="s">
        <v>3</v>
      </c>
      <c r="C91" s="2">
        <v>44138</v>
      </c>
      <c r="F91" s="5">
        <f t="shared" si="3"/>
        <v>89</v>
      </c>
      <c r="G91" s="5" t="str">
        <f>IF(COUNTIF(F$2:F91,F91)=COUNTIF(F$2:F$94,F91),ROW(A90),"")</f>
        <v/>
      </c>
    </row>
    <row r="92" spans="1:7">
      <c r="A92" t="s">
        <v>25</v>
      </c>
      <c r="B92" t="s">
        <v>3</v>
      </c>
      <c r="C92" s="2">
        <v>44137</v>
      </c>
      <c r="F92" s="5">
        <f t="shared" si="3"/>
        <v>89</v>
      </c>
      <c r="G92" s="5" t="str">
        <f>IF(COUNTIF(F$2:F92,F92)=COUNTIF(F$2:F$94,F92),ROW(A91),"")</f>
        <v/>
      </c>
    </row>
    <row r="93" spans="1:7">
      <c r="A93" t="s">
        <v>25</v>
      </c>
      <c r="B93" t="s">
        <v>3</v>
      </c>
      <c r="C93" s="2">
        <v>44136</v>
      </c>
      <c r="F93" s="5">
        <f t="shared" si="3"/>
        <v>89</v>
      </c>
      <c r="G93" s="5">
        <f>IF(COUNTIF(F$2:F93,F93)=COUNTIF(F$2:F$94,F93),ROW(A92),"")</f>
        <v>92</v>
      </c>
    </row>
    <row r="94" spans="1:7">
      <c r="A94" t="s">
        <v>29</v>
      </c>
      <c r="B94" t="s">
        <v>3</v>
      </c>
      <c r="C94" s="2">
        <v>44152</v>
      </c>
      <c r="F94" s="5" t="str">
        <f t="shared" si="3"/>
        <v/>
      </c>
      <c r="G94" s="5">
        <f>IF(COUNTIF(F$2:F94,F94)=COUNTIF(F$2:F$94,F94),ROW(A93),"")</f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tulipe</cp:lastModifiedBy>
  <dcterms:created xsi:type="dcterms:W3CDTF">2020-11-17T19:08:20Z</dcterms:created>
  <dcterms:modified xsi:type="dcterms:W3CDTF">2020-11-21T16:22:06Z</dcterms:modified>
</cp:coreProperties>
</file>