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10" yWindow="-110" windowWidth="19420" windowHeight="11020" activeTab="3"/>
  </bookViews>
  <sheets>
    <sheet name="ANNEE 20XX" sheetId="1" r:id="rId1"/>
    <sheet name="DIVISION" sheetId="2" state="hidden" r:id="rId2"/>
    <sheet name="DONNEES" sheetId="3" r:id="rId3"/>
    <sheet name="STATS" sheetId="4" r:id="rId4"/>
  </sheets>
  <definedNames>
    <definedName name="_xlnm._FilterDatabase" localSheetId="0" hidden="1">'ANNEE 20XX'!#REF!</definedName>
    <definedName name="_xlnm._FilterDatabase" localSheetId="1" hidden="1">DIVISION!$G$1:$G$604</definedName>
    <definedName name="_xlnm._FilterDatabase" localSheetId="2" hidden="1">DONNEES!$C$1:$C$5</definedName>
    <definedName name="antenne">OFFSET(date,,12,)</definedName>
    <definedName name="date">OFFSET('ANNEE 20XX'!$A$2,,,COUNT('ANNEE 20XX'!$A:$A))</definedName>
    <definedName name="f_agent">OFFSET(p_agent,0,0,COUNTA(l_agent),1)</definedName>
    <definedName name="f_antenne">OFFSET(p_antenne,0,0,COUNTA(l_antenne),1)</definedName>
    <definedName name="f_demandeur">OFFSET(p_demandeur,0,0,COUNTA(l_demandeur),1)</definedName>
    <definedName name="f_statut">OFFSET(p_statut,0,0,COUNTA(l_statut),1)</definedName>
    <definedName name="l_agent">DONNEES!$B:$B</definedName>
    <definedName name="l_antenne">DONNEES!$D$1:$D$5</definedName>
    <definedName name="l_demandeur">DONNEES!$A:$A</definedName>
    <definedName name="l_statut">DONNEES!$C:$C</definedName>
    <definedName name="p_agent">DONNEES!$B$1</definedName>
    <definedName name="p_antenne">DONNEES!$D$1</definedName>
    <definedName name="p_demandeur">DONNEES!$A$1</definedName>
    <definedName name="p_statut">DONNEES!$C$1</definedName>
    <definedName name="statut">OFFSET(date,,9,)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4"/>
  <c r="T2" i="1"/>
  <c r="T3"/>
  <c r="T4"/>
  <c r="T5"/>
  <c r="T6"/>
  <c r="T7"/>
  <c r="T8"/>
  <c r="T9"/>
  <c r="T10"/>
  <c r="T11"/>
  <c r="T12"/>
  <c r="T13"/>
  <c r="C5" i="4"/>
  <c r="D5"/>
  <c r="E5"/>
  <c r="F5"/>
  <c r="G5"/>
  <c r="C6"/>
  <c r="D6"/>
  <c r="E6"/>
  <c r="F6"/>
  <c r="G6"/>
  <c r="C7"/>
  <c r="D7"/>
  <c r="E7"/>
  <c r="F7"/>
  <c r="G7"/>
  <c r="C8"/>
  <c r="D8"/>
  <c r="E8"/>
  <c r="F8"/>
  <c r="G8"/>
  <c r="D4"/>
  <c r="E4"/>
  <c r="F4"/>
  <c r="G4"/>
  <c r="C4"/>
  <c r="T16" i="1"/>
  <c r="T17"/>
  <c r="T18"/>
  <c r="T19"/>
  <c r="T20"/>
  <c r="T21"/>
  <c r="T22"/>
  <c r="T23"/>
  <c r="T24"/>
  <c r="T25"/>
  <c r="T26"/>
  <c r="T15"/>
  <c r="T14"/>
  <c r="D13" l="1"/>
  <c r="D14"/>
  <c r="D15"/>
  <c r="D16"/>
  <c r="D17"/>
  <c r="D18"/>
  <c r="D19"/>
  <c r="D20"/>
  <c r="D21"/>
  <c r="D22"/>
  <c r="D23"/>
  <c r="D24"/>
  <c r="D25"/>
  <c r="D26"/>
  <c r="D4"/>
  <c r="D12" l="1"/>
  <c r="D2"/>
  <c r="D3" l="1"/>
  <c r="D5"/>
  <c r="D6"/>
  <c r="D7"/>
  <c r="D8"/>
  <c r="D9"/>
  <c r="D10"/>
  <c r="D11"/>
</calcChain>
</file>

<file path=xl/sharedStrings.xml><?xml version="1.0" encoding="utf-8"?>
<sst xmlns="http://schemas.openxmlformats.org/spreadsheetml/2006/main" count="741" uniqueCount="662">
  <si>
    <t>TYPE DE DEMANDEUR</t>
  </si>
  <si>
    <t>COMMENTAIRES &amp; OBSERVATIONS</t>
  </si>
  <si>
    <t xml:space="preserve">REFERENCES DU DEMANDEUR </t>
  </si>
  <si>
    <t>X 1</t>
  </si>
  <si>
    <t>X 2</t>
  </si>
  <si>
    <t>X 3</t>
  </si>
  <si>
    <t xml:space="preserve">N° NOTE </t>
  </si>
  <si>
    <t>abc</t>
  </si>
  <si>
    <t>cde</t>
  </si>
  <si>
    <t>efg</t>
  </si>
  <si>
    <t>Antenne 1</t>
  </si>
  <si>
    <t>Antenne 2</t>
  </si>
  <si>
    <t>Antenne 3</t>
  </si>
  <si>
    <t>Antenne 4</t>
  </si>
  <si>
    <t xml:space="preserve">Antenne 5 </t>
  </si>
  <si>
    <t>DIVISION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</si>
  <si>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</si>
  <si>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</si>
  <si>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</si>
  <si>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</si>
  <si>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</si>
  <si>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</si>
  <si>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</si>
  <si>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</si>
  <si>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</si>
  <si>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</si>
  <si>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</si>
  <si>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</si>
  <si>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</si>
  <si>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</si>
  <si>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</si>
  <si>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</si>
  <si>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</si>
  <si>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</si>
  <si>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</si>
  <si>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</si>
  <si>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</si>
  <si>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</si>
  <si>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</si>
  <si>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</si>
  <si>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</si>
  <si>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</si>
  <si>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</si>
  <si>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</si>
  <si>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</si>
  <si>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</si>
  <si>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</si>
  <si>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</si>
  <si>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</si>
  <si>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</si>
  <si>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</si>
  <si>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</si>
  <si>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</si>
  <si>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</si>
  <si>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</si>
  <si>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</si>
  <si>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</si>
  <si>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</si>
  <si>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</si>
  <si>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</si>
  <si>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</si>
  <si>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</si>
  <si>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</si>
  <si>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</si>
  <si>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</si>
  <si>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</si>
  <si>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</si>
  <si>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</si>
  <si>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</si>
  <si>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</si>
  <si>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</si>
  <si>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</si>
  <si>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</si>
  <si>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</si>
  <si>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</si>
  <si>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</si>
  <si>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</si>
  <si>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</si>
  <si>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</si>
  <si>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</si>
  <si>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</si>
  <si>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</si>
  <si>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</si>
  <si>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</si>
  <si>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</si>
  <si>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</si>
  <si>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</si>
  <si>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</si>
  <si>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</si>
  <si>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</si>
  <si>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</si>
  <si>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</si>
  <si>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</si>
  <si>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</si>
  <si>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</si>
  <si>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</si>
  <si>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</si>
  <si>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</si>
  <si>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</si>
  <si>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</si>
  <si>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</si>
  <si>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</si>
  <si>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</si>
  <si>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</si>
  <si>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</si>
  <si>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</si>
  <si>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</si>
  <si>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</si>
  <si>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</si>
  <si>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</si>
  <si>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</si>
  <si>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</si>
  <si>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</si>
  <si>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</si>
  <si>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</si>
  <si>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</si>
  <si>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</si>
  <si>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</si>
  <si>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</si>
  <si>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</si>
  <si>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</si>
  <si>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</si>
  <si>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</si>
  <si>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</si>
  <si>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</si>
  <si>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</si>
  <si>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</si>
  <si>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</si>
  <si>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</si>
  <si>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</si>
  <si>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</si>
  <si>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</si>
  <si>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</si>
  <si>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</si>
  <si>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ville 119</t>
  </si>
  <si>
    <t>ville 120</t>
  </si>
  <si>
    <t>ville 121</t>
  </si>
  <si>
    <t>ville 122</t>
  </si>
  <si>
    <t>ville 123</t>
  </si>
  <si>
    <t>ville 124</t>
  </si>
  <si>
    <t>ville 125</t>
  </si>
  <si>
    <t>ville 126</t>
  </si>
  <si>
    <t>ville 127</t>
  </si>
  <si>
    <t>ville 128</t>
  </si>
  <si>
    <t>ville 129</t>
  </si>
  <si>
    <t>ville 130</t>
  </si>
  <si>
    <t>ville 131</t>
  </si>
  <si>
    <t>ville 132</t>
  </si>
  <si>
    <t>ville 133</t>
  </si>
  <si>
    <t>ville 134</t>
  </si>
  <si>
    <t>ville 135</t>
  </si>
  <si>
    <t>ville 136</t>
  </si>
  <si>
    <t>ville 137</t>
  </si>
  <si>
    <t>ville 138</t>
  </si>
  <si>
    <t>ville 139</t>
  </si>
  <si>
    <t>ville 140</t>
  </si>
  <si>
    <t>ville 141</t>
  </si>
  <si>
    <t>ville 142</t>
  </si>
  <si>
    <t>ville 143</t>
  </si>
  <si>
    <t>ville 144</t>
  </si>
  <si>
    <t>ville 145</t>
  </si>
  <si>
    <t>ville 146</t>
  </si>
  <si>
    <t>ville 147</t>
  </si>
  <si>
    <t>ville 148</t>
  </si>
  <si>
    <t>ville 149</t>
  </si>
  <si>
    <t>ville 150</t>
  </si>
  <si>
    <t>ville 151</t>
  </si>
  <si>
    <t>ville 152</t>
  </si>
  <si>
    <t>ville 153</t>
  </si>
  <si>
    <t>ville 154</t>
  </si>
  <si>
    <t>ville 155</t>
  </si>
  <si>
    <t>ville 156</t>
  </si>
  <si>
    <t>ville 157</t>
  </si>
  <si>
    <t>ville 158</t>
  </si>
  <si>
    <t>ville 159</t>
  </si>
  <si>
    <t>ville 160</t>
  </si>
  <si>
    <t>ville 161</t>
  </si>
  <si>
    <t>ville 162</t>
  </si>
  <si>
    <t>ville 163</t>
  </si>
  <si>
    <t>ville 164</t>
  </si>
  <si>
    <t>ville 165</t>
  </si>
  <si>
    <t>ville 166</t>
  </si>
  <si>
    <t>ville 167</t>
  </si>
  <si>
    <t>ville 168</t>
  </si>
  <si>
    <t>ville 169</t>
  </si>
  <si>
    <t>ville 170</t>
  </si>
  <si>
    <t>ville 171</t>
  </si>
  <si>
    <t>ville 172</t>
  </si>
  <si>
    <t>ville 173</t>
  </si>
  <si>
    <t>ville 174</t>
  </si>
  <si>
    <t>ville 175</t>
  </si>
  <si>
    <t>ville 176</t>
  </si>
  <si>
    <t>ville 177</t>
  </si>
  <si>
    <t>ville 178</t>
  </si>
  <si>
    <t>ville 179</t>
  </si>
  <si>
    <t>ville 180</t>
  </si>
  <si>
    <t>ville 181</t>
  </si>
  <si>
    <t>ville 182</t>
  </si>
  <si>
    <t>ville 183</t>
  </si>
  <si>
    <t>ville 184</t>
  </si>
  <si>
    <t>ville 185</t>
  </si>
  <si>
    <t>ville 186</t>
  </si>
  <si>
    <t>ville 187</t>
  </si>
  <si>
    <t>ville 188</t>
  </si>
  <si>
    <t>ville 189</t>
  </si>
  <si>
    <t>ville 190</t>
  </si>
  <si>
    <t>ville 191</t>
  </si>
  <si>
    <t>ville 192</t>
  </si>
  <si>
    <t>ville 193</t>
  </si>
  <si>
    <t>ville 194</t>
  </si>
  <si>
    <t>ville 195</t>
  </si>
  <si>
    <t>ville 196</t>
  </si>
  <si>
    <t>ville 197</t>
  </si>
  <si>
    <t>ville 198</t>
  </si>
  <si>
    <t>ville 199</t>
  </si>
  <si>
    <t>ville 200</t>
  </si>
  <si>
    <t>ville 201</t>
  </si>
  <si>
    <t>ville 202</t>
  </si>
  <si>
    <t>ville 203</t>
  </si>
  <si>
    <t>ville 204</t>
  </si>
  <si>
    <t>ville 205</t>
  </si>
  <si>
    <t>ville 206</t>
  </si>
  <si>
    <t>ville 207</t>
  </si>
  <si>
    <t>ville 208</t>
  </si>
  <si>
    <t>ville 209</t>
  </si>
  <si>
    <t>ville 210</t>
  </si>
  <si>
    <t>ville 211</t>
  </si>
  <si>
    <t>ville 212</t>
  </si>
  <si>
    <t>ville 213</t>
  </si>
  <si>
    <t>ville 214</t>
  </si>
  <si>
    <t>ville 215</t>
  </si>
  <si>
    <t>ville 216</t>
  </si>
  <si>
    <t>ville 217</t>
  </si>
  <si>
    <t>ville 218</t>
  </si>
  <si>
    <t>ville 219</t>
  </si>
  <si>
    <t>ville 220</t>
  </si>
  <si>
    <t>ville 221</t>
  </si>
  <si>
    <t>ville 222</t>
  </si>
  <si>
    <t>ville 223</t>
  </si>
  <si>
    <t>ville 224</t>
  </si>
  <si>
    <t>ville 225</t>
  </si>
  <si>
    <t>ville 226</t>
  </si>
  <si>
    <t>ville 227</t>
  </si>
  <si>
    <t>ville 228</t>
  </si>
  <si>
    <t>ville 229</t>
  </si>
  <si>
    <t>ville 230</t>
  </si>
  <si>
    <t>ville 231</t>
  </si>
  <si>
    <t>ville 232</t>
  </si>
  <si>
    <t>ville 233</t>
  </si>
  <si>
    <t>ville 234</t>
  </si>
  <si>
    <t>ville 235</t>
  </si>
  <si>
    <t>ville 236</t>
  </si>
  <si>
    <t>ville 237</t>
  </si>
  <si>
    <t>ville 238</t>
  </si>
  <si>
    <t>ville 239</t>
  </si>
  <si>
    <t>ville 240</t>
  </si>
  <si>
    <t>ville 241</t>
  </si>
  <si>
    <t>ville 242</t>
  </si>
  <si>
    <t>ville 243</t>
  </si>
  <si>
    <t>ville 244</t>
  </si>
  <si>
    <t>ville 245</t>
  </si>
  <si>
    <t>ville 246</t>
  </si>
  <si>
    <t>ville 247</t>
  </si>
  <si>
    <t>ville 248</t>
  </si>
  <si>
    <t>ville 249</t>
  </si>
  <si>
    <t>ville 250</t>
  </si>
  <si>
    <t>ville 251</t>
  </si>
  <si>
    <t>ville 252</t>
  </si>
  <si>
    <t>ville 253</t>
  </si>
  <si>
    <t>ville 254</t>
  </si>
  <si>
    <t>ville 255</t>
  </si>
  <si>
    <t>ville 256</t>
  </si>
  <si>
    <t>ville 257</t>
  </si>
  <si>
    <t>ville 258</t>
  </si>
  <si>
    <t>ville 259</t>
  </si>
  <si>
    <t>ville 260</t>
  </si>
  <si>
    <t>ville 261</t>
  </si>
  <si>
    <t>ville 262</t>
  </si>
  <si>
    <t>ville 263</t>
  </si>
  <si>
    <t>ville 264</t>
  </si>
  <si>
    <t>ville 265</t>
  </si>
  <si>
    <t>ville 266</t>
  </si>
  <si>
    <t>ville 267</t>
  </si>
  <si>
    <t>ville 268</t>
  </si>
  <si>
    <t>ville 269</t>
  </si>
  <si>
    <t>ville 270</t>
  </si>
  <si>
    <t>ville 271</t>
  </si>
  <si>
    <t>ville 272</t>
  </si>
  <si>
    <t>ville 273</t>
  </si>
  <si>
    <t>ville 274</t>
  </si>
  <si>
    <t>ville 275</t>
  </si>
  <si>
    <t>ville 276</t>
  </si>
  <si>
    <t>ville 277</t>
  </si>
  <si>
    <t>ville 278</t>
  </si>
  <si>
    <t>ville 279</t>
  </si>
  <si>
    <t>ville 280</t>
  </si>
  <si>
    <t>ville 281</t>
  </si>
  <si>
    <t>ville 282</t>
  </si>
  <si>
    <t>ville 283</t>
  </si>
  <si>
    <t>ville 284</t>
  </si>
  <si>
    <t>ville 285</t>
  </si>
  <si>
    <t>ville 286</t>
  </si>
  <si>
    <t>ville 287</t>
  </si>
  <si>
    <t>ville 288</t>
  </si>
  <si>
    <t>ville 289</t>
  </si>
  <si>
    <t>ville 290</t>
  </si>
  <si>
    <t>ville 291</t>
  </si>
  <si>
    <t>ville 292</t>
  </si>
  <si>
    <t>ville 293</t>
  </si>
  <si>
    <t>ville 294</t>
  </si>
  <si>
    <t>ville 295</t>
  </si>
  <si>
    <t>ville 296</t>
  </si>
  <si>
    <t>ville 297</t>
  </si>
  <si>
    <t>ville 298</t>
  </si>
  <si>
    <t>ville 299</t>
  </si>
  <si>
    <t>ville 300</t>
  </si>
  <si>
    <t>ville 301</t>
  </si>
  <si>
    <t>ville 302</t>
  </si>
  <si>
    <t>ville 303</t>
  </si>
  <si>
    <t>ville 304</t>
  </si>
  <si>
    <t>ville 305</t>
  </si>
  <si>
    <t>ville 306</t>
  </si>
  <si>
    <t>ville 307</t>
  </si>
  <si>
    <t>ville 308</t>
  </si>
  <si>
    <t>ville 309</t>
  </si>
  <si>
    <t>ville 310</t>
  </si>
  <si>
    <t>ville 311</t>
  </si>
  <si>
    <t>ville 312</t>
  </si>
  <si>
    <t>ville 313</t>
  </si>
  <si>
    <t>ville 314</t>
  </si>
  <si>
    <t>ville 315</t>
  </si>
  <si>
    <t>ville 316</t>
  </si>
  <si>
    <t>ville 317</t>
  </si>
  <si>
    <t>ville 318</t>
  </si>
  <si>
    <t>ville 319</t>
  </si>
  <si>
    <t>ville 320</t>
  </si>
  <si>
    <t>ville 321</t>
  </si>
  <si>
    <t>ville 322</t>
  </si>
  <si>
    <t>ville 323</t>
  </si>
  <si>
    <t>ville 324</t>
  </si>
  <si>
    <t>ville 325</t>
  </si>
  <si>
    <t>ville 326</t>
  </si>
  <si>
    <t>ville 327</t>
  </si>
  <si>
    <t>ville 328</t>
  </si>
  <si>
    <t>ville 329</t>
  </si>
  <si>
    <t>ville 330</t>
  </si>
  <si>
    <t>ville 331</t>
  </si>
  <si>
    <t>ville 332</t>
  </si>
  <si>
    <t>ville 333</t>
  </si>
  <si>
    <t>ville 334</t>
  </si>
  <si>
    <t>ville 335</t>
  </si>
  <si>
    <t>ville 336</t>
  </si>
  <si>
    <t>ville 337</t>
  </si>
  <si>
    <t>ville 338</t>
  </si>
  <si>
    <t>ville 339</t>
  </si>
  <si>
    <t>ville 340</t>
  </si>
  <si>
    <t>ville 341</t>
  </si>
  <si>
    <t>ville 342</t>
  </si>
  <si>
    <t>ville 343</t>
  </si>
  <si>
    <t>ville 344</t>
  </si>
  <si>
    <t>ville 345</t>
  </si>
  <si>
    <t>ville 346</t>
  </si>
  <si>
    <t>ville 347</t>
  </si>
  <si>
    <t>ville 348</t>
  </si>
  <si>
    <t>ville 349</t>
  </si>
  <si>
    <t>ville 350</t>
  </si>
  <si>
    <t>ville 351</t>
  </si>
  <si>
    <t>ville 352</t>
  </si>
  <si>
    <t>ville 353</t>
  </si>
  <si>
    <t>ville 354</t>
  </si>
  <si>
    <t>ville 355</t>
  </si>
  <si>
    <t>ville 356</t>
  </si>
  <si>
    <t>ville 357</t>
  </si>
  <si>
    <t>ville 358</t>
  </si>
  <si>
    <t>ville 359</t>
  </si>
  <si>
    <t>ville 360</t>
  </si>
  <si>
    <t>ville 361</t>
  </si>
  <si>
    <t>ville 362</t>
  </si>
  <si>
    <t>ville 363</t>
  </si>
  <si>
    <t>ville 364</t>
  </si>
  <si>
    <t>ville 365</t>
  </si>
  <si>
    <t>ville 366</t>
  </si>
  <si>
    <t>ville 367</t>
  </si>
  <si>
    <t>ville 368</t>
  </si>
  <si>
    <t>ville 369</t>
  </si>
  <si>
    <t>ville 370</t>
  </si>
  <si>
    <t>ville 371</t>
  </si>
  <si>
    <t>ville 372</t>
  </si>
  <si>
    <t>ville 373</t>
  </si>
  <si>
    <t>ville 374</t>
  </si>
  <si>
    <t>ville 375</t>
  </si>
  <si>
    <t>ville 376</t>
  </si>
  <si>
    <t>ville 377</t>
  </si>
  <si>
    <t>ville 378</t>
  </si>
  <si>
    <t>ville 379</t>
  </si>
  <si>
    <t>ville 380</t>
  </si>
  <si>
    <t>ville 381</t>
  </si>
  <si>
    <t>ville 382</t>
  </si>
  <si>
    <t>ville 383</t>
  </si>
  <si>
    <t>ville 384</t>
  </si>
  <si>
    <t>ville 385</t>
  </si>
  <si>
    <t>ville 386</t>
  </si>
  <si>
    <t>ville 387</t>
  </si>
  <si>
    <t>ville 388</t>
  </si>
  <si>
    <t>ville 389</t>
  </si>
  <si>
    <t>ville 390</t>
  </si>
  <si>
    <t>ville 391</t>
  </si>
  <si>
    <t>ville 392</t>
  </si>
  <si>
    <t>ville 393</t>
  </si>
  <si>
    <t>ville 394</t>
  </si>
  <si>
    <t>ville 395</t>
  </si>
  <si>
    <t>ville 396</t>
  </si>
  <si>
    <t>ville 397</t>
  </si>
  <si>
    <t>ville 398</t>
  </si>
  <si>
    <t>ville 399</t>
  </si>
  <si>
    <t>ville 400</t>
  </si>
  <si>
    <t>ville 401</t>
  </si>
  <si>
    <t>ville 402</t>
  </si>
  <si>
    <t>ville 403</t>
  </si>
  <si>
    <t>ville 404</t>
  </si>
  <si>
    <t>ville 405</t>
  </si>
  <si>
    <t>ville 406</t>
  </si>
  <si>
    <t>ville 407</t>
  </si>
  <si>
    <t>ville 408</t>
  </si>
  <si>
    <t>ville 409</t>
  </si>
  <si>
    <t>ville 410</t>
  </si>
  <si>
    <t>ville 411</t>
  </si>
  <si>
    <t>ville 412</t>
  </si>
  <si>
    <t>ville 413</t>
  </si>
  <si>
    <t>ville 414</t>
  </si>
  <si>
    <t>ville 415</t>
  </si>
  <si>
    <t>ville 416</t>
  </si>
  <si>
    <t>ville 417</t>
  </si>
  <si>
    <t>ville 418</t>
  </si>
  <si>
    <t>ville 419</t>
  </si>
  <si>
    <t>ville 420</t>
  </si>
  <si>
    <t>ville 421</t>
  </si>
  <si>
    <t>ville 422</t>
  </si>
  <si>
    <t>ville 423</t>
  </si>
  <si>
    <t>ville 424</t>
  </si>
  <si>
    <t>ville 425</t>
  </si>
  <si>
    <t>ville 426</t>
  </si>
  <si>
    <t>ville 427</t>
  </si>
  <si>
    <t>ville 428</t>
  </si>
  <si>
    <t>ville 429</t>
  </si>
  <si>
    <t>ville 430</t>
  </si>
  <si>
    <t>ville 431</t>
  </si>
  <si>
    <t>ville 432</t>
  </si>
  <si>
    <t>ville 433</t>
  </si>
  <si>
    <t>ville 434</t>
  </si>
  <si>
    <t>ville 435</t>
  </si>
  <si>
    <t>ville 436</t>
  </si>
  <si>
    <t>ville 437</t>
  </si>
  <si>
    <t>ville 438</t>
  </si>
  <si>
    <t>ville 439</t>
  </si>
  <si>
    <t>ville 440</t>
  </si>
  <si>
    <t>ville 441</t>
  </si>
  <si>
    <t>ville 442</t>
  </si>
  <si>
    <t>ville 443</t>
  </si>
  <si>
    <t>ville 444</t>
  </si>
  <si>
    <t>ville 445</t>
  </si>
  <si>
    <t>ville 446</t>
  </si>
  <si>
    <t>ville 447</t>
  </si>
  <si>
    <t>ville 448</t>
  </si>
  <si>
    <t>ville 449</t>
  </si>
  <si>
    <t>ville 450</t>
  </si>
  <si>
    <t>ville 451</t>
  </si>
  <si>
    <t>ville 452</t>
  </si>
  <si>
    <t>ville 453</t>
  </si>
  <si>
    <t>ville 454</t>
  </si>
  <si>
    <t>ville 455</t>
  </si>
  <si>
    <t>ville 456</t>
  </si>
  <si>
    <t>ville 457</t>
  </si>
  <si>
    <t>ville 458</t>
  </si>
  <si>
    <t>ville 459</t>
  </si>
  <si>
    <t>ville 460</t>
  </si>
  <si>
    <t>ville 461</t>
  </si>
  <si>
    <t>ville 462</t>
  </si>
  <si>
    <t>ville 463</t>
  </si>
  <si>
    <t>ville 464</t>
  </si>
  <si>
    <t>ville 465</t>
  </si>
  <si>
    <t>ville 466</t>
  </si>
  <si>
    <t>ville 467</t>
  </si>
  <si>
    <t>ville 468</t>
  </si>
  <si>
    <t>ville 469</t>
  </si>
  <si>
    <t>ville 470</t>
  </si>
  <si>
    <t>ville 471</t>
  </si>
  <si>
    <t>ville 472</t>
  </si>
  <si>
    <t>ville 473</t>
  </si>
  <si>
    <t>ville 474</t>
  </si>
  <si>
    <t>ville 475</t>
  </si>
  <si>
    <t>ville 476</t>
  </si>
  <si>
    <t>ville 477</t>
  </si>
  <si>
    <t>ville 478</t>
  </si>
  <si>
    <t>ville 479</t>
  </si>
  <si>
    <t>ville 480</t>
  </si>
  <si>
    <t>ville 481</t>
  </si>
  <si>
    <t>ville 482</t>
  </si>
  <si>
    <t>ville 483</t>
  </si>
  <si>
    <t>ville 484</t>
  </si>
  <si>
    <t>ville 485</t>
  </si>
  <si>
    <t>ville 486</t>
  </si>
  <si>
    <t>ville 487</t>
  </si>
  <si>
    <t>ville 488</t>
  </si>
  <si>
    <t>ville 489</t>
  </si>
  <si>
    <t>ville 490</t>
  </si>
  <si>
    <t>ville 491</t>
  </si>
  <si>
    <t>ville 492</t>
  </si>
  <si>
    <t>ville 493</t>
  </si>
  <si>
    <t>ville 494</t>
  </si>
  <si>
    <t>ville 495</t>
  </si>
  <si>
    <t>ville 496</t>
  </si>
  <si>
    <t>ville 497</t>
  </si>
  <si>
    <t>ville 498</t>
  </si>
  <si>
    <t>ville 499</t>
  </si>
  <si>
    <t>ville 500</t>
  </si>
  <si>
    <t>ville 501</t>
  </si>
  <si>
    <t>ville 502</t>
  </si>
  <si>
    <t>ville 503</t>
  </si>
  <si>
    <t>ville 504</t>
  </si>
  <si>
    <t>ville 505</t>
  </si>
  <si>
    <t>ville 506</t>
  </si>
  <si>
    <t>ville 507</t>
  </si>
  <si>
    <t>ville 508</t>
  </si>
  <si>
    <t>ville 509</t>
  </si>
  <si>
    <t>ville 510</t>
  </si>
  <si>
    <t>ville 511</t>
  </si>
  <si>
    <t>ville 512</t>
  </si>
  <si>
    <t>ville 513</t>
  </si>
  <si>
    <t>ville 514</t>
  </si>
  <si>
    <t>ville 515</t>
  </si>
  <si>
    <t>ville 516</t>
  </si>
  <si>
    <t>ville 517</t>
  </si>
  <si>
    <t>ville 518</t>
  </si>
  <si>
    <t>ville 519</t>
  </si>
  <si>
    <t>ville 520</t>
  </si>
  <si>
    <t>ville 521</t>
  </si>
  <si>
    <t>ville 522</t>
  </si>
  <si>
    <t>ville 523</t>
  </si>
  <si>
    <t>ville 524</t>
  </si>
  <si>
    <t>ville 525</t>
  </si>
  <si>
    <t>ville 526</t>
  </si>
  <si>
    <t>ville 527</t>
  </si>
  <si>
    <t>ville 528</t>
  </si>
  <si>
    <t>ville 529</t>
  </si>
  <si>
    <t>ville 530</t>
  </si>
  <si>
    <t>ville 531</t>
  </si>
  <si>
    <t>ville 532</t>
  </si>
  <si>
    <t>ville 533</t>
  </si>
  <si>
    <t>ville 534</t>
  </si>
  <si>
    <t>ville 535</t>
  </si>
  <si>
    <t>ville 536</t>
  </si>
  <si>
    <t>ville 537</t>
  </si>
  <si>
    <t>ville 538</t>
  </si>
  <si>
    <t>ville 539</t>
  </si>
  <si>
    <t>ville 540</t>
  </si>
  <si>
    <t>ville 541</t>
  </si>
  <si>
    <t>ville 542</t>
  </si>
  <si>
    <t>ville 543</t>
  </si>
  <si>
    <t>ville 544</t>
  </si>
  <si>
    <t>ville 545</t>
  </si>
  <si>
    <t>ville 546</t>
  </si>
  <si>
    <t>ville 547</t>
  </si>
  <si>
    <t>ville 548</t>
  </si>
  <si>
    <t>ville 549</t>
  </si>
  <si>
    <t>ville 550</t>
  </si>
  <si>
    <t>ville 551</t>
  </si>
  <si>
    <t>ville 552</t>
  </si>
  <si>
    <t>ville 553</t>
  </si>
  <si>
    <t>ville 554</t>
  </si>
  <si>
    <t>ville 555</t>
  </si>
  <si>
    <t>ville 556</t>
  </si>
  <si>
    <t>ville 557</t>
  </si>
  <si>
    <t>ville 558</t>
  </si>
  <si>
    <t>ville 559</t>
  </si>
  <si>
    <t>ville 560</t>
  </si>
  <si>
    <t>ville 561</t>
  </si>
  <si>
    <t>ville 562</t>
  </si>
  <si>
    <t>ville 563</t>
  </si>
  <si>
    <t>ville 564</t>
  </si>
  <si>
    <t>ville 565</t>
  </si>
  <si>
    <t>ville 566</t>
  </si>
  <si>
    <t>ville 567</t>
  </si>
  <si>
    <t>ville 568</t>
  </si>
  <si>
    <t>ville 569</t>
  </si>
  <si>
    <t>ville 570</t>
  </si>
  <si>
    <t>ville 571</t>
  </si>
  <si>
    <t>ville 572</t>
  </si>
  <si>
    <t>ville 573</t>
  </si>
  <si>
    <t>ville 574</t>
  </si>
  <si>
    <t>ville 575</t>
  </si>
  <si>
    <t>ville 576</t>
  </si>
  <si>
    <t>ville 577</t>
  </si>
  <si>
    <t>ville 578</t>
  </si>
  <si>
    <t>ville 579</t>
  </si>
  <si>
    <t>ville 580</t>
  </si>
  <si>
    <t>ville 581</t>
  </si>
  <si>
    <t>ville 582</t>
  </si>
  <si>
    <t>ville 583</t>
  </si>
  <si>
    <t>ville 584</t>
  </si>
  <si>
    <t>ville 585</t>
  </si>
  <si>
    <t>ville 586</t>
  </si>
  <si>
    <t>ville 587</t>
  </si>
  <si>
    <t>ville 588</t>
  </si>
  <si>
    <t>ville 589</t>
  </si>
  <si>
    <t>ville 590</t>
  </si>
  <si>
    <t>ville 591</t>
  </si>
  <si>
    <t>ville 592</t>
  </si>
  <si>
    <t>ville 593</t>
  </si>
  <si>
    <t>ville 594</t>
  </si>
  <si>
    <t>ville 595</t>
  </si>
  <si>
    <t>ville 596</t>
  </si>
  <si>
    <t>ville 597</t>
  </si>
  <si>
    <t>ville 598</t>
  </si>
  <si>
    <t>ville 599</t>
  </si>
  <si>
    <t>ville 600</t>
  </si>
  <si>
    <t>ville 601</t>
  </si>
  <si>
    <t>ville 602</t>
  </si>
  <si>
    <t>ville 603</t>
  </si>
  <si>
    <t>ville 604</t>
  </si>
  <si>
    <t xml:space="preserve">STATUT </t>
  </si>
  <si>
    <t>AN</t>
  </si>
  <si>
    <t>SUS</t>
  </si>
  <si>
    <t>EXP</t>
  </si>
  <si>
    <t>COU</t>
  </si>
  <si>
    <t>N parc</t>
  </si>
  <si>
    <t>REF</t>
  </si>
  <si>
    <t xml:space="preserve">CODE INS </t>
  </si>
  <si>
    <t>Qui</t>
  </si>
  <si>
    <t>Stephane</t>
  </si>
  <si>
    <t>Eric</t>
  </si>
  <si>
    <t>Francoise</t>
  </si>
  <si>
    <t>Patricia</t>
  </si>
  <si>
    <t>Jonathan</t>
  </si>
  <si>
    <t>Où</t>
  </si>
  <si>
    <t>DATE 2</t>
  </si>
  <si>
    <t>DATE 1</t>
  </si>
  <si>
    <t>DATE 3</t>
  </si>
  <si>
    <t>DATE 4</t>
  </si>
  <si>
    <t>Colonne8</t>
  </si>
  <si>
    <t>DATE 5</t>
  </si>
  <si>
    <t>23C</t>
  </si>
  <si>
    <t>NOMBRE DE RDE</t>
  </si>
  <si>
    <t>VERIFICATION NOMBRE DE RDE</t>
  </si>
  <si>
    <t>VERIFICATION DES RC REVUS</t>
  </si>
  <si>
    <t>ANTENNE 1</t>
  </si>
  <si>
    <t>ANTENNE 2</t>
  </si>
  <si>
    <t>ANTENNE 3</t>
  </si>
  <si>
    <t>ANTENNE 4</t>
  </si>
  <si>
    <t>ANTENNE 5</t>
  </si>
  <si>
    <t>NOMBRE DE FACT REVUES</t>
  </si>
  <si>
    <t>NOMBRE DE FACT REVUES &lt;600</t>
  </si>
  <si>
    <t>NOMBRE DE FACT REVUES ≥ 600</t>
  </si>
  <si>
    <t>Valeur Fact</t>
  </si>
  <si>
    <t>Colonne p &gt; cel vides</t>
  </si>
  <si>
    <t>Colonne p ≥ 600</t>
  </si>
  <si>
    <t>Colonne p &lt;600</t>
  </si>
  <si>
    <t>81002</t>
  </si>
  <si>
    <t>Antenne 5</t>
  </si>
  <si>
    <t>DATE 6</t>
  </si>
  <si>
    <t>saisir :1 ou2;3 4</t>
  </si>
  <si>
    <t>DATE 7</t>
  </si>
</sst>
</file>

<file path=xl/styles.xml><?xml version="1.0" encoding="utf-8"?>
<styleSheet xmlns="http://schemas.openxmlformats.org/spreadsheetml/2006/main">
  <numFmts count="3">
    <numFmt numFmtId="164" formatCode="d/mm/yy;@"/>
    <numFmt numFmtId="165" formatCode="General;s\t\d;&quot;&quot;"/>
    <numFmt numFmtId="167" formatCode="\ &quot;trimestre&quot;\ 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3" fillId="0" borderId="0" xfId="0" applyFont="1"/>
    <xf numFmtId="0" fontId="4" fillId="10" borderId="10" xfId="0" applyFont="1" applyFill="1" applyBorder="1" applyAlignment="1">
      <alignment horizontal="center" vertical="center"/>
    </xf>
    <xf numFmtId="0" fontId="5" fillId="0" borderId="11" xfId="0" applyFont="1" applyBorder="1"/>
    <xf numFmtId="0" fontId="3" fillId="0" borderId="11" xfId="0" applyFont="1" applyBorder="1"/>
    <xf numFmtId="0" fontId="5" fillId="11" borderId="12" xfId="0" applyFont="1" applyFill="1" applyBorder="1"/>
    <xf numFmtId="0" fontId="3" fillId="11" borderId="13" xfId="0" applyFont="1" applyFill="1" applyBorder="1"/>
    <xf numFmtId="0" fontId="5" fillId="0" borderId="13" xfId="0" applyFont="1" applyBorder="1"/>
    <xf numFmtId="0" fontId="3" fillId="0" borderId="13" xfId="0" applyFont="1" applyBorder="1"/>
    <xf numFmtId="0" fontId="5" fillId="11" borderId="13" xfId="0" applyFont="1" applyFill="1" applyBorder="1"/>
    <xf numFmtId="0" fontId="5" fillId="0" borderId="14" xfId="0" applyFont="1" applyBorder="1"/>
    <xf numFmtId="0" fontId="5" fillId="0" borderId="15" xfId="0" applyFont="1" applyBorder="1"/>
    <xf numFmtId="0" fontId="3" fillId="0" borderId="15" xfId="0" applyFont="1" applyBorder="1"/>
    <xf numFmtId="0" fontId="3" fillId="0" borderId="16" xfId="0" applyFont="1" applyBorder="1"/>
    <xf numFmtId="0" fontId="7" fillId="2" borderId="17" xfId="0" applyFont="1" applyFill="1" applyBorder="1"/>
    <xf numFmtId="0" fontId="3" fillId="0" borderId="18" xfId="0" applyFont="1" applyBorder="1"/>
    <xf numFmtId="0" fontId="3" fillId="0" borderId="19" xfId="0" applyFont="1" applyBorder="1"/>
    <xf numFmtId="0" fontId="3" fillId="11" borderId="19" xfId="0" applyFont="1" applyFill="1" applyBorder="1"/>
    <xf numFmtId="0" fontId="5" fillId="0" borderId="20" xfId="0" applyFont="1" applyBorder="1"/>
    <xf numFmtId="0" fontId="3" fillId="0" borderId="20" xfId="0" applyFont="1" applyBorder="1"/>
    <xf numFmtId="0" fontId="7" fillId="2" borderId="10" xfId="0" applyFont="1" applyFill="1" applyBorder="1"/>
    <xf numFmtId="0" fontId="8" fillId="2" borderId="10" xfId="0" applyFont="1" applyFill="1" applyBorder="1"/>
    <xf numFmtId="0" fontId="1" fillId="2" borderId="1" xfId="0" applyFont="1" applyFill="1" applyBorder="1" applyAlignment="1">
      <alignment textRotation="255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1" fillId="0" borderId="21" xfId="0" applyFont="1" applyBorder="1" applyAlignment="1">
      <alignment horizontal="center" vertical="center" wrapText="1"/>
    </xf>
    <xf numFmtId="165" fontId="3" fillId="0" borderId="13" xfId="0" applyNumberFormat="1" applyFont="1" applyBorder="1"/>
    <xf numFmtId="167" fontId="4" fillId="9" borderId="1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20">
    <dxf>
      <numFmt numFmtId="2" formatCode="0.00"/>
      <alignment horizontal="center" vertical="center" textRotation="0" wrapText="0" indent="0" relativeIndent="255" justifyLastLine="0" shrinkToFit="0" mergeCell="0" readingOrder="0"/>
    </dxf>
    <dxf>
      <numFmt numFmtId="164" formatCode="d/mm/yy;@"/>
      <alignment horizontal="center" vertical="center" textRotation="0" wrapText="0" indent="0" relativeIndent="255" justifyLastLine="0" shrinkToFit="0" readingOrder="0"/>
    </dxf>
    <dxf>
      <numFmt numFmtId="164" formatCode="d/mm/yy;@"/>
      <alignment horizontal="center" vertical="center" textRotation="0" wrapText="0" indent="0" relativeIndent="255" justifyLastLine="0" shrinkToFit="0" readingOrder="0"/>
    </dxf>
    <dxf>
      <numFmt numFmtId="164" formatCode="d/mm/yy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4" formatCode="d/mm/yy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4" formatCode="d/mm/yy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au1" displayName="Tableau1" ref="A1:T29" totalsRowShown="0" dataDxfId="18" headerRowBorderDxfId="19">
  <autoFilter ref="A1:T29">
    <filterColumn colId="18"/>
    <filterColumn colId="19"/>
  </autoFilter>
  <tableColumns count="20">
    <tableColumn id="1" name="DATE 1" dataDxfId="17"/>
    <tableColumn id="2" name="TYPE DE DEMANDEUR" dataDxfId="16"/>
    <tableColumn id="3" name="REFERENCES DU DEMANDEUR " dataDxfId="15"/>
    <tableColumn id="4" name="DIVISION" dataDxfId="14"/>
    <tableColumn id="5" name="CODE INS " dataDxfId="13"/>
    <tableColumn id="6" name="N parc" dataDxfId="12"/>
    <tableColumn id="7" name="REF"/>
    <tableColumn id="8" name="Colonne8"/>
    <tableColumn id="9" name="COMMENTAIRES &amp; OBSERVATIONS" dataDxfId="11"/>
    <tableColumn id="10" name="STATUT " dataDxfId="10"/>
    <tableColumn id="11" name="Qui" dataDxfId="9"/>
    <tableColumn id="12" name="DATE 2" dataDxfId="8"/>
    <tableColumn id="13" name="Où" dataDxfId="7"/>
    <tableColumn id="14" name="DATE 3" dataDxfId="6"/>
    <tableColumn id="15" name="N° NOTE " dataDxfId="5"/>
    <tableColumn id="16" name="Valeur Fact" dataDxfId="4"/>
    <tableColumn id="17" name="DATE 4" dataDxfId="3"/>
    <tableColumn id="18" name="DATE 5" dataDxfId="2"/>
    <tableColumn id="19" name="DATE 6" dataDxfId="1"/>
    <tableColumn id="20" name="DATE 7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29"/>
  <sheetViews>
    <sheetView workbookViewId="0">
      <pane ySplit="1" topLeftCell="A2" activePane="bottomLeft" state="frozen"/>
      <selection pane="bottomLeft" activeCell="T14" sqref="T2:T14"/>
    </sheetView>
  </sheetViews>
  <sheetFormatPr baseColWidth="10" defaultRowHeight="14.5"/>
  <cols>
    <col min="1" max="1" width="11.1796875" style="4" customWidth="1"/>
    <col min="2" max="2" width="13" style="3" customWidth="1"/>
    <col min="3" max="3" width="32.1796875" style="3" customWidth="1"/>
    <col min="4" max="4" width="30.453125" style="3" hidden="1" customWidth="1"/>
    <col min="5" max="5" width="12.81640625" style="22" hidden="1" customWidth="1"/>
    <col min="6" max="6" width="10.90625" style="3" hidden="1" customWidth="1"/>
    <col min="7" max="8" width="0" hidden="1" customWidth="1"/>
    <col min="9" max="9" width="30.81640625" style="3" hidden="1" customWidth="1"/>
    <col min="10" max="10" width="11.90625" style="3" customWidth="1"/>
    <col min="11" max="11" width="11.90625" style="3" hidden="1" customWidth="1"/>
    <col min="12" max="13" width="11.90625" style="3" customWidth="1"/>
    <col min="14" max="14" width="12.81640625" style="4" hidden="1" customWidth="1"/>
    <col min="15" max="16" width="11.90625" style="3" hidden="1" customWidth="1"/>
    <col min="17" max="18" width="11.90625" style="4" hidden="1" customWidth="1"/>
    <col min="20" max="20" width="10.90625" style="60"/>
  </cols>
  <sheetData>
    <row r="1" spans="1:20" s="6" customFormat="1" ht="46.25" customHeight="1" thickBot="1">
      <c r="A1" s="10" t="s">
        <v>636</v>
      </c>
      <c r="B1" s="11" t="s">
        <v>0</v>
      </c>
      <c r="C1" s="11" t="s">
        <v>2</v>
      </c>
      <c r="D1" s="12" t="s">
        <v>15</v>
      </c>
      <c r="E1" s="12" t="s">
        <v>627</v>
      </c>
      <c r="F1" s="13" t="s">
        <v>625</v>
      </c>
      <c r="G1" s="26" t="s">
        <v>626</v>
      </c>
      <c r="H1" s="15" t="s">
        <v>639</v>
      </c>
      <c r="I1" s="15" t="s">
        <v>1</v>
      </c>
      <c r="J1" s="14" t="s">
        <v>620</v>
      </c>
      <c r="K1" s="9" t="s">
        <v>628</v>
      </c>
      <c r="L1" s="25" t="s">
        <v>635</v>
      </c>
      <c r="M1" s="12" t="s">
        <v>634</v>
      </c>
      <c r="N1" s="10" t="s">
        <v>637</v>
      </c>
      <c r="O1" s="12" t="s">
        <v>6</v>
      </c>
      <c r="P1" s="13" t="s">
        <v>653</v>
      </c>
      <c r="Q1" s="10" t="s">
        <v>638</v>
      </c>
      <c r="R1" s="8" t="s">
        <v>640</v>
      </c>
      <c r="S1" s="53" t="s">
        <v>659</v>
      </c>
      <c r="T1" s="58" t="s">
        <v>661</v>
      </c>
    </row>
    <row r="2" spans="1:20">
      <c r="A2" s="4">
        <v>43831</v>
      </c>
      <c r="D2" s="3" t="str">
        <f>IFERROR(VLOOKUP(E2,DIVISION!$F$1:$G$604,2,FALSE),"Encoder code INS   &gt;&gt;&gt;")</f>
        <v>Encoder code INS   &gt;&gt;&gt;</v>
      </c>
      <c r="E2" s="23" t="s">
        <v>657</v>
      </c>
      <c r="J2" s="3" t="s">
        <v>641</v>
      </c>
      <c r="K2" s="3" t="s">
        <v>631</v>
      </c>
      <c r="M2" s="3" t="s">
        <v>10</v>
      </c>
      <c r="S2" s="17"/>
      <c r="T2" s="59">
        <f>MATCH(MONTH(Tableau1[[#This Row],[DATE 1]]),{1;4;7;9},1)</f>
        <v>1</v>
      </c>
    </row>
    <row r="3" spans="1:20">
      <c r="A3" s="4">
        <v>43863</v>
      </c>
      <c r="D3" s="3" t="str">
        <f>IFERROR(VLOOKUP(E3,DIVISION!$F$1:$G$604,2,FALSE),"Encoder code INS   &gt;&gt;&gt;")</f>
        <v>Encoder code INS   &gt;&gt;&gt;</v>
      </c>
      <c r="E3" s="23"/>
      <c r="J3" s="3" t="s">
        <v>621</v>
      </c>
      <c r="K3" s="3" t="s">
        <v>631</v>
      </c>
      <c r="M3" s="3" t="s">
        <v>12</v>
      </c>
      <c r="S3" s="17"/>
      <c r="T3" s="59">
        <f>MATCH(MONTH(Tableau1[[#This Row],[DATE 1]]),{1;4;7;9},1)</f>
        <v>1</v>
      </c>
    </row>
    <row r="4" spans="1:20">
      <c r="A4" s="4">
        <v>43866</v>
      </c>
      <c r="D4" s="3" t="str">
        <f>IFERROR(VLOOKUP(E4,DIVISION!$F$1:$G$604,2,FALSE),"Encoder code INS   &gt;&gt;&gt;")</f>
        <v>Encoder code INS   &gt;&gt;&gt;</v>
      </c>
      <c r="E4" s="23"/>
      <c r="J4" s="3" t="s">
        <v>641</v>
      </c>
      <c r="K4" s="3" t="s">
        <v>630</v>
      </c>
      <c r="M4" s="3" t="s">
        <v>11</v>
      </c>
      <c r="S4" s="17"/>
      <c r="T4" s="59">
        <f>MATCH(MONTH(Tableau1[[#This Row],[DATE 1]]),{1;4;7;9},1)</f>
        <v>1</v>
      </c>
    </row>
    <row r="5" spans="1:20">
      <c r="A5" s="4">
        <v>43893</v>
      </c>
      <c r="D5" s="3" t="str">
        <f>IFERROR(VLOOKUP(E5,DIVISION!$F$1:$G$604,2,FALSE),"Encoder code INS   &gt;&gt;&gt;")</f>
        <v>Encoder code INS   &gt;&gt;&gt;</v>
      </c>
      <c r="E5" s="23"/>
      <c r="J5" s="3" t="s">
        <v>624</v>
      </c>
      <c r="K5" s="3" t="s">
        <v>631</v>
      </c>
      <c r="M5" s="3" t="s">
        <v>13</v>
      </c>
      <c r="S5" s="17"/>
      <c r="T5" s="59">
        <f>MATCH(MONTH(Tableau1[[#This Row],[DATE 1]]),{1;4;7;9},1)</f>
        <v>1</v>
      </c>
    </row>
    <row r="6" spans="1:20">
      <c r="A6" s="4">
        <v>43926</v>
      </c>
      <c r="D6" s="3" t="str">
        <f>IFERROR(VLOOKUP(E6,DIVISION!$F$1:$G$604,2,FALSE),"Encoder code INS   &gt;&gt;&gt;")</f>
        <v>Encoder code INS   &gt;&gt;&gt;</v>
      </c>
      <c r="E6" s="23"/>
      <c r="J6" s="3" t="s">
        <v>622</v>
      </c>
      <c r="K6" s="3" t="s">
        <v>631</v>
      </c>
      <c r="M6" s="3" t="s">
        <v>658</v>
      </c>
      <c r="S6" s="17"/>
      <c r="T6" s="59">
        <f>MATCH(MONTH(Tableau1[[#This Row],[DATE 1]]),{1;4;7;9},1)</f>
        <v>2</v>
      </c>
    </row>
    <row r="7" spans="1:20">
      <c r="A7" s="4">
        <v>43958</v>
      </c>
      <c r="C7" s="7"/>
      <c r="D7" s="3" t="str">
        <f>IFERROR(VLOOKUP(E7,DIVISION!$F$1:$G$604,2,FALSE),"Encoder code INS   &gt;&gt;&gt;")</f>
        <v>Encoder code INS   &gt;&gt;&gt;</v>
      </c>
      <c r="E7" s="23"/>
      <c r="J7" s="3" t="s">
        <v>623</v>
      </c>
      <c r="K7" s="3" t="s">
        <v>630</v>
      </c>
      <c r="M7" s="3" t="s">
        <v>10</v>
      </c>
      <c r="O7" s="3">
        <v>4</v>
      </c>
      <c r="S7" s="17"/>
      <c r="T7" s="59">
        <f>MATCH(MONTH(Tableau1[[#This Row],[DATE 1]]),{1;4;7;9},1)</f>
        <v>2</v>
      </c>
    </row>
    <row r="8" spans="1:20">
      <c r="A8" s="4">
        <v>43990</v>
      </c>
      <c r="D8" s="3" t="str">
        <f>IFERROR(VLOOKUP(E8,DIVISION!$F$1:$G$604,2,FALSE),"Encoder code INS   &gt;&gt;&gt;")</f>
        <v>Encoder code INS   &gt;&gt;&gt;</v>
      </c>
      <c r="E8" s="23"/>
      <c r="J8" s="3" t="s">
        <v>641</v>
      </c>
      <c r="K8" s="3" t="s">
        <v>633</v>
      </c>
      <c r="M8" s="3" t="s">
        <v>12</v>
      </c>
      <c r="S8" s="17"/>
      <c r="T8" s="59">
        <f>MATCH(MONTH(Tableau1[[#This Row],[DATE 1]]),{1;4;7;9},1)</f>
        <v>2</v>
      </c>
    </row>
    <row r="9" spans="1:20">
      <c r="A9" s="4">
        <v>43991</v>
      </c>
      <c r="D9" s="3" t="str">
        <f>IFERROR(VLOOKUP(E9,DIVISION!$F$1:$G$604,2,FALSE),"Encoder code INS   &gt;&gt;&gt;")</f>
        <v>Encoder code INS   &gt;&gt;&gt;</v>
      </c>
      <c r="E9" s="23"/>
      <c r="J9" s="3" t="s">
        <v>623</v>
      </c>
      <c r="K9" s="3" t="s">
        <v>632</v>
      </c>
      <c r="M9" s="3" t="s">
        <v>13</v>
      </c>
      <c r="O9" s="3">
        <v>3</v>
      </c>
      <c r="P9" s="3">
        <v>600</v>
      </c>
      <c r="S9" s="17"/>
      <c r="T9" s="59">
        <f>MATCH(MONTH(Tableau1[[#This Row],[DATE 1]]),{1;4;7;9},1)</f>
        <v>2</v>
      </c>
    </row>
    <row r="10" spans="1:20">
      <c r="A10" s="4">
        <v>44013</v>
      </c>
      <c r="D10" s="3" t="str">
        <f>IFERROR(VLOOKUP(E10,DIVISION!$F$1:$G$604,2,FALSE),"Encoder code INS   &gt;&gt;&gt;")</f>
        <v>Encoder code INS   &gt;&gt;&gt;</v>
      </c>
      <c r="E10" s="23"/>
      <c r="J10" s="3" t="s">
        <v>641</v>
      </c>
      <c r="K10" s="3" t="s">
        <v>633</v>
      </c>
      <c r="M10" s="3" t="s">
        <v>658</v>
      </c>
      <c r="S10" s="17"/>
      <c r="T10" s="59">
        <f>MATCH(MONTH(Tableau1[[#This Row],[DATE 1]]),{1;4;7;9},1)</f>
        <v>3</v>
      </c>
    </row>
    <row r="11" spans="1:20">
      <c r="A11" s="4">
        <v>44015</v>
      </c>
      <c r="D11" s="3" t="str">
        <f>IFERROR(VLOOKUP(E11,DIVISION!$F$1:$G$604,2,FALSE),"Encoder code INS   &gt;&gt;&gt;")</f>
        <v>Encoder code INS   &gt;&gt;&gt;</v>
      </c>
      <c r="E11" s="23"/>
      <c r="J11" s="3" t="s">
        <v>621</v>
      </c>
      <c r="K11" s="3" t="s">
        <v>633</v>
      </c>
      <c r="M11" s="3" t="s">
        <v>14</v>
      </c>
      <c r="S11" s="17"/>
      <c r="T11" s="59">
        <f>MATCH(MONTH(Tableau1[[#This Row],[DATE 1]]),{1;4;7;9},1)</f>
        <v>3</v>
      </c>
    </row>
    <row r="12" spans="1:20">
      <c r="A12" s="4">
        <v>44016</v>
      </c>
      <c r="D12" s="3" t="str">
        <f>IFERROR(VLOOKUP(E12,DIVISION!$F$1:$G$604,2,FALSE),"Encoder code INS   &gt;&gt;&gt;")</f>
        <v>Encoder code INS   &gt;&gt;&gt;</v>
      </c>
      <c r="E12" s="23"/>
      <c r="J12" s="3" t="s">
        <v>641</v>
      </c>
      <c r="K12" s="3" t="s">
        <v>632</v>
      </c>
      <c r="M12" s="3" t="s">
        <v>11</v>
      </c>
      <c r="S12" s="17"/>
      <c r="T12" s="59">
        <f>MATCH(MONTH(Tableau1[[#This Row],[DATE 1]]),{1;4;7;9},1)</f>
        <v>3</v>
      </c>
    </row>
    <row r="13" spans="1:20">
      <c r="A13" s="4">
        <v>44051</v>
      </c>
      <c r="D13" s="3" t="str">
        <f>IFERROR(VLOOKUP(E13,DIVISION!$F$1:$G$604,2,FALSE),"Encoder code INS   &gt;&gt;&gt;")</f>
        <v>Encoder code INS   &gt;&gt;&gt;</v>
      </c>
      <c r="J13" s="3" t="s">
        <v>624</v>
      </c>
      <c r="K13" s="3" t="s">
        <v>632</v>
      </c>
      <c r="M13" s="3" t="s">
        <v>12</v>
      </c>
      <c r="S13" s="17"/>
      <c r="T13" s="59">
        <f>MATCH(MONTH(Tableau1[[#This Row],[DATE 1]]),{1;4;7;9},1)</f>
        <v>3</v>
      </c>
    </row>
    <row r="14" spans="1:20">
      <c r="A14" s="4">
        <v>44058</v>
      </c>
      <c r="D14" s="3" t="str">
        <f>IFERROR(VLOOKUP(E14,DIVISION!$F$1:$G$604,2,FALSE),"Encoder code INS   &gt;&gt;&gt;")</f>
        <v>Encoder code INS   &gt;&gt;&gt;</v>
      </c>
      <c r="J14" s="3" t="s">
        <v>622</v>
      </c>
      <c r="K14" s="3" t="s">
        <v>631</v>
      </c>
      <c r="M14" s="3" t="s">
        <v>13</v>
      </c>
      <c r="S14" s="17"/>
      <c r="T14" s="59">
        <f>MATCH(MONTH(Tableau1[[#This Row],[DATE 1]]),{1;4;7;9},1)</f>
        <v>3</v>
      </c>
    </row>
    <row r="15" spans="1:20">
      <c r="A15" s="4">
        <v>44097</v>
      </c>
      <c r="D15" s="3" t="str">
        <f>IFERROR(VLOOKUP(E15,DIVISION!$F$1:$G$604,2,FALSE),"Encoder code INS   &gt;&gt;&gt;")</f>
        <v>Encoder code INS   &gt;&gt;&gt;</v>
      </c>
      <c r="J15" s="3" t="s">
        <v>624</v>
      </c>
      <c r="K15" s="3" t="s">
        <v>629</v>
      </c>
      <c r="M15" s="3" t="s">
        <v>14</v>
      </c>
      <c r="S15" s="17"/>
      <c r="T15" s="59">
        <f>MATCH(MONTH(Tableau1[[#This Row],[DATE 1]]),{1;4;7;10},1)</f>
        <v>3</v>
      </c>
    </row>
    <row r="16" spans="1:20">
      <c r="A16" s="4">
        <v>44103</v>
      </c>
      <c r="D16" s="3" t="str">
        <f>IFERROR(VLOOKUP(E16,DIVISION!$F$1:$G$604,2,FALSE),"Encoder code INS   &gt;&gt;&gt;")</f>
        <v>Encoder code INS   &gt;&gt;&gt;</v>
      </c>
      <c r="J16" s="3" t="s">
        <v>641</v>
      </c>
      <c r="K16" s="3" t="s">
        <v>629</v>
      </c>
      <c r="M16" s="3" t="s">
        <v>10</v>
      </c>
      <c r="S16" s="17"/>
      <c r="T16" s="59">
        <f>MATCH(MONTH(Tableau1[[#This Row],[DATE 1]]),{1;4;7;10},1)</f>
        <v>3</v>
      </c>
    </row>
    <row r="17" spans="1:20">
      <c r="A17" s="4">
        <v>44114</v>
      </c>
      <c r="D17" s="3" t="str">
        <f>IFERROR(VLOOKUP(E17,DIVISION!$F$1:$G$604,2,FALSE),"Encoder code INS   &gt;&gt;&gt;")</f>
        <v>Encoder code INS   &gt;&gt;&gt;</v>
      </c>
      <c r="J17" s="3" t="s">
        <v>623</v>
      </c>
      <c r="K17" s="3" t="s">
        <v>630</v>
      </c>
      <c r="M17" s="3" t="s">
        <v>11</v>
      </c>
      <c r="O17" s="3">
        <v>6</v>
      </c>
      <c r="P17" s="3">
        <v>601</v>
      </c>
      <c r="S17" s="17"/>
      <c r="T17" s="59">
        <f>MATCH(MONTH(Tableau1[[#This Row],[DATE 1]]),{1;4;7;10},1)</f>
        <v>4</v>
      </c>
    </row>
    <row r="18" spans="1:20">
      <c r="A18" s="4">
        <v>44117</v>
      </c>
      <c r="D18" s="3" t="str">
        <f>IFERROR(VLOOKUP(E18,DIVISION!$F$1:$G$604,2,FALSE),"Encoder code INS   &gt;&gt;&gt;")</f>
        <v>Encoder code INS   &gt;&gt;&gt;</v>
      </c>
      <c r="J18" s="3" t="s">
        <v>623</v>
      </c>
      <c r="K18" s="3" t="s">
        <v>629</v>
      </c>
      <c r="M18" s="3" t="s">
        <v>11</v>
      </c>
      <c r="O18" s="3">
        <v>2</v>
      </c>
      <c r="S18" s="17"/>
      <c r="T18" s="59">
        <f>MATCH(MONTH(Tableau1[[#This Row],[DATE 1]]),{1;4;7;10},1)</f>
        <v>4</v>
      </c>
    </row>
    <row r="19" spans="1:20">
      <c r="A19" s="4">
        <v>44118</v>
      </c>
      <c r="C19" s="5"/>
      <c r="D19" s="3" t="str">
        <f>IFERROR(VLOOKUP(E19,DIVISION!$F$1:$G$604,2,FALSE),"Encoder code INS   &gt;&gt;&gt;")</f>
        <v>Encoder code INS   &gt;&gt;&gt;</v>
      </c>
      <c r="J19" s="3" t="s">
        <v>623</v>
      </c>
      <c r="K19" s="3" t="s">
        <v>629</v>
      </c>
      <c r="M19" s="3" t="s">
        <v>10</v>
      </c>
      <c r="O19" s="3">
        <v>5</v>
      </c>
      <c r="P19" s="3">
        <v>602</v>
      </c>
      <c r="S19" s="17"/>
      <c r="T19" s="59">
        <f>MATCH(MONTH(Tableau1[[#This Row],[DATE 1]]),{1;4;7;10},1)</f>
        <v>4</v>
      </c>
    </row>
    <row r="20" spans="1:20">
      <c r="A20" s="4">
        <v>44147</v>
      </c>
      <c r="D20" s="3" t="str">
        <f>IFERROR(VLOOKUP(E20,DIVISION!$F$1:$G$604,2,FALSE),"Encoder code INS   &gt;&gt;&gt;")</f>
        <v>Encoder code INS   &gt;&gt;&gt;</v>
      </c>
      <c r="J20" s="3" t="s">
        <v>623</v>
      </c>
      <c r="K20" s="3" t="s">
        <v>632</v>
      </c>
      <c r="M20" s="3" t="s">
        <v>13</v>
      </c>
      <c r="O20" s="3">
        <v>1</v>
      </c>
      <c r="P20" s="3">
        <v>545</v>
      </c>
      <c r="S20" s="17"/>
      <c r="T20" s="59">
        <f>MATCH(MONTH(Tableau1[[#This Row],[DATE 1]]),{1;4;7;10},1)</f>
        <v>4</v>
      </c>
    </row>
    <row r="21" spans="1:20">
      <c r="A21" s="4">
        <v>44164</v>
      </c>
      <c r="D21" s="3" t="str">
        <f>IFERROR(VLOOKUP(E21,DIVISION!$F$1:$G$604,2,FALSE),"Encoder code INS   &gt;&gt;&gt;")</f>
        <v>Encoder code INS   &gt;&gt;&gt;</v>
      </c>
      <c r="J21" s="3" t="s">
        <v>641</v>
      </c>
      <c r="K21" s="3" t="s">
        <v>631</v>
      </c>
      <c r="M21" s="3" t="s">
        <v>658</v>
      </c>
      <c r="S21" s="17"/>
      <c r="T21" s="59">
        <f>MATCH(MONTH(Tableau1[[#This Row],[DATE 1]]),{1;4;7;10},1)</f>
        <v>4</v>
      </c>
    </row>
    <row r="22" spans="1:20">
      <c r="A22" s="4">
        <v>44165</v>
      </c>
      <c r="D22" s="3" t="str">
        <f>IFERROR(VLOOKUP(E22,DIVISION!$F$1:$G$604,2,FALSE),"Encoder code INS   &gt;&gt;&gt;")</f>
        <v>Encoder code INS   &gt;&gt;&gt;</v>
      </c>
      <c r="J22" s="3" t="s">
        <v>641</v>
      </c>
      <c r="K22" s="3" t="s">
        <v>629</v>
      </c>
      <c r="M22" s="3" t="s">
        <v>11</v>
      </c>
      <c r="S22" s="17"/>
      <c r="T22" s="59">
        <f>MATCH(MONTH(Tableau1[[#This Row],[DATE 1]]),{1;4;7;10},1)</f>
        <v>4</v>
      </c>
    </row>
    <row r="23" spans="1:20">
      <c r="A23" s="4">
        <v>44166</v>
      </c>
      <c r="D23" s="3" t="str">
        <f>IFERROR(VLOOKUP(E23,DIVISION!$F$1:$G$604,2,FALSE),"Encoder code INS   &gt;&gt;&gt;")</f>
        <v>Encoder code INS   &gt;&gt;&gt;</v>
      </c>
      <c r="J23" s="3" t="s">
        <v>641</v>
      </c>
      <c r="K23" s="3" t="s">
        <v>631</v>
      </c>
      <c r="M23" s="3" t="s">
        <v>12</v>
      </c>
      <c r="S23" s="17"/>
      <c r="T23" s="59">
        <f>MATCH(MONTH(Tableau1[[#This Row],[DATE 1]]),{1;4;7;10},1)</f>
        <v>4</v>
      </c>
    </row>
    <row r="24" spans="1:20">
      <c r="A24" s="4">
        <v>44178</v>
      </c>
      <c r="D24" s="3" t="str">
        <f>IFERROR(VLOOKUP(E24,DIVISION!$F$1:$G$604,2,FALSE),"Encoder code INS   &gt;&gt;&gt;")</f>
        <v>Encoder code INS   &gt;&gt;&gt;</v>
      </c>
      <c r="J24" s="3" t="s">
        <v>623</v>
      </c>
      <c r="K24" s="3" t="s">
        <v>630</v>
      </c>
      <c r="M24" s="3" t="s">
        <v>10</v>
      </c>
      <c r="O24" s="3">
        <v>7</v>
      </c>
      <c r="P24" s="3">
        <v>800</v>
      </c>
      <c r="S24" s="17"/>
      <c r="T24" s="59">
        <f>MATCH(MONTH(Tableau1[[#This Row],[DATE 1]]),{1;4;7;10},1)</f>
        <v>4</v>
      </c>
    </row>
    <row r="25" spans="1:20">
      <c r="A25" s="4">
        <v>44191</v>
      </c>
      <c r="D25" s="3" t="str">
        <f>IFERROR(VLOOKUP(E25,DIVISION!$F$1:$G$604,2,FALSE),"Encoder code INS   &gt;&gt;&gt;")</f>
        <v>Encoder code INS   &gt;&gt;&gt;</v>
      </c>
      <c r="J25" s="3" t="s">
        <v>641</v>
      </c>
      <c r="K25" s="3" t="s">
        <v>633</v>
      </c>
      <c r="M25" s="3" t="s">
        <v>658</v>
      </c>
      <c r="S25" s="17"/>
      <c r="T25" s="59">
        <f>MATCH(MONTH(Tableau1[[#This Row],[DATE 1]]),{1;4;7;10},1)</f>
        <v>4</v>
      </c>
    </row>
    <row r="26" spans="1:20">
      <c r="A26" s="4">
        <v>44195</v>
      </c>
      <c r="D26" s="3" t="str">
        <f>IFERROR(VLOOKUP(E26,DIVISION!$F$1:$G$604,2,FALSE),"Encoder code INS   &gt;&gt;&gt;")</f>
        <v>Encoder code INS   &gt;&gt;&gt;</v>
      </c>
      <c r="J26" s="3" t="s">
        <v>623</v>
      </c>
      <c r="K26" s="3" t="s">
        <v>629</v>
      </c>
      <c r="M26" s="3" t="s">
        <v>11</v>
      </c>
      <c r="S26" s="17"/>
      <c r="T26" s="59">
        <f>MATCH(MONTH(Tableau1[[#This Row],[DATE 1]]),{1;4;7;10},1)</f>
        <v>4</v>
      </c>
    </row>
    <row r="27" spans="1:20">
      <c r="S27" s="4"/>
      <c r="T27" s="59"/>
    </row>
    <row r="28" spans="1:20">
      <c r="S28" s="4"/>
      <c r="T28" s="59"/>
    </row>
    <row r="29" spans="1:20">
      <c r="S29" s="4"/>
      <c r="T29" s="59"/>
    </row>
  </sheetData>
  <phoneticPr fontId="2" type="noConversion"/>
  <dataValidations count="5">
    <dataValidation type="list" allowBlank="1" showInputMessage="1" sqref="B2:B502">
      <formula1>IF(A2&lt;&gt;"",OFFSET(f_demandeur,MATCH(A2&amp;"*",f_demandeur,0)-1,,COUNTIF(f_demandeur,A2&amp;"*"),1),f_demandeur)</formula1>
    </dataValidation>
    <dataValidation type="list" allowBlank="1" showInputMessage="1" sqref="K2:L502">
      <formula1>IF(K2&lt;&gt;"",OFFSET(f_agent,MATCH(K2&amp;"*",f_agent,0)-1,,COUNTIF(f_agent,K2&amp;"*"),1),f_agent)</formula1>
    </dataValidation>
    <dataValidation type="list" allowBlank="1" showInputMessage="1" sqref="J504:J980">
      <formula1>IF(J26&lt;&gt;"",OFFSET(f_statut,MATCH(J26&amp;"*",f_statut,0)-1,,COUNTIF(f_statut,J26&amp;"*"),1),f_statut)</formula1>
    </dataValidation>
    <dataValidation type="list" allowBlank="1" showInputMessage="1" showErrorMessage="1" sqref="J2:J502">
      <formula1>IF(J2&lt;&gt;"",OFFSET(f_statut,MATCH(J2&amp;"*",f_statut,0)-1,,COUNTIF(f_statut,J2&amp;"*"),1),f_statut)</formula1>
    </dataValidation>
    <dataValidation type="list" allowBlank="1" showInputMessage="1" sqref="M1:M1048576">
      <formula1>IF(M2&lt;&gt;"",OFFSET(f_antenne,MATCH(M2&amp;"*",f_antenne,0)-1,,COUNTIF(f_antenne,J1&amp;"*"),1),f_antenne)</formula1>
    </dataValidation>
  </dataValidations>
  <pageMargins left="0.7" right="0.7" top="0.75" bottom="0.75" header="0.3" footer="0.3"/>
  <pageSetup paperSize="9" orientation="portrait" r:id="rId1"/>
  <ignoredErrors>
    <ignoredError sqref="M6:M10 M19:M24 M14:M16 M11:M12 M17:M18 M25:M26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604"/>
  <sheetViews>
    <sheetView topLeftCell="A25" workbookViewId="0">
      <selection activeCell="H25" sqref="H25"/>
    </sheetView>
  </sheetViews>
  <sheetFormatPr baseColWidth="10" defaultRowHeight="14.5"/>
  <cols>
    <col min="1" max="1" width="3.453125" bestFit="1" customWidth="1"/>
    <col min="2" max="2" width="36.54296875" bestFit="1" customWidth="1"/>
    <col min="3" max="3" width="42.1796875" bestFit="1" customWidth="1"/>
    <col min="4" max="4" width="15.1796875" style="17" customWidth="1"/>
    <col min="5" max="5" width="4.1796875" customWidth="1"/>
    <col min="6" max="6" width="15.1796875" style="18" customWidth="1"/>
    <col min="7" max="7" width="42.1796875" bestFit="1" customWidth="1"/>
    <col min="10" max="10" width="15.1796875" style="18" customWidth="1"/>
  </cols>
  <sheetData>
    <row r="1" spans="1:7">
      <c r="A1" s="48"/>
      <c r="E1" s="48"/>
      <c r="F1" s="24">
        <v>81001</v>
      </c>
      <c r="G1" s="16" t="s">
        <v>16</v>
      </c>
    </row>
    <row r="2" spans="1:7">
      <c r="A2" s="49"/>
      <c r="E2" s="49"/>
      <c r="F2" s="18">
        <v>81002</v>
      </c>
      <c r="G2" s="16" t="s">
        <v>17</v>
      </c>
    </row>
    <row r="3" spans="1:7">
      <c r="A3" s="49"/>
      <c r="E3" s="49"/>
      <c r="F3" s="18">
        <v>81003</v>
      </c>
      <c r="G3" s="16" t="s">
        <v>18</v>
      </c>
    </row>
    <row r="4" spans="1:7">
      <c r="A4" s="49"/>
      <c r="E4" s="49"/>
      <c r="F4" s="18">
        <v>81004</v>
      </c>
      <c r="G4" s="16" t="s">
        <v>19</v>
      </c>
    </row>
    <row r="5" spans="1:7" ht="15" thickBot="1">
      <c r="A5" s="50"/>
      <c r="E5" s="49"/>
      <c r="F5" s="18">
        <v>81005</v>
      </c>
      <c r="G5" s="16" t="s">
        <v>20</v>
      </c>
    </row>
    <row r="6" spans="1:7">
      <c r="A6" s="1"/>
      <c r="E6" s="49"/>
      <c r="F6" s="18">
        <v>81006</v>
      </c>
      <c r="G6" s="16" t="s">
        <v>21</v>
      </c>
    </row>
    <row r="7" spans="1:7">
      <c r="A7" s="1"/>
      <c r="E7" s="49"/>
      <c r="F7" s="18">
        <v>81007</v>
      </c>
      <c r="G7" s="16" t="s">
        <v>22</v>
      </c>
    </row>
    <row r="8" spans="1:7">
      <c r="A8" s="1"/>
      <c r="E8" s="49"/>
      <c r="F8" s="18">
        <v>81008</v>
      </c>
      <c r="G8" s="16" t="s">
        <v>23</v>
      </c>
    </row>
    <row r="9" spans="1:7">
      <c r="A9" s="1"/>
      <c r="E9" s="49"/>
      <c r="F9" s="18">
        <v>81009</v>
      </c>
      <c r="G9" s="16" t="s">
        <v>24</v>
      </c>
    </row>
    <row r="10" spans="1:7">
      <c r="A10" s="1"/>
      <c r="E10" s="49"/>
      <c r="F10" s="18">
        <v>81010</v>
      </c>
      <c r="G10" s="16" t="s">
        <v>25</v>
      </c>
    </row>
    <row r="11" spans="1:7" ht="14.5" customHeight="1">
      <c r="A11" s="1"/>
      <c r="E11" s="51"/>
      <c r="F11" s="18">
        <v>81011</v>
      </c>
      <c r="G11" s="16" t="s">
        <v>26</v>
      </c>
    </row>
    <row r="12" spans="1:7">
      <c r="E12" s="51"/>
      <c r="F12" s="18">
        <v>81012</v>
      </c>
      <c r="G12" s="16" t="s">
        <v>27</v>
      </c>
    </row>
    <row r="13" spans="1:7">
      <c r="E13" s="51"/>
      <c r="F13" s="18">
        <v>81013</v>
      </c>
      <c r="G13" s="16" t="s">
        <v>28</v>
      </c>
    </row>
    <row r="14" spans="1:7">
      <c r="E14" s="51"/>
      <c r="F14" s="18">
        <v>81014</v>
      </c>
      <c r="G14" s="16" t="s">
        <v>29</v>
      </c>
    </row>
    <row r="15" spans="1:7">
      <c r="E15" s="51"/>
      <c r="F15" s="18">
        <v>81015</v>
      </c>
      <c r="G15" s="16" t="s">
        <v>30</v>
      </c>
    </row>
    <row r="16" spans="1:7">
      <c r="E16" s="51"/>
      <c r="F16" s="18">
        <v>81016</v>
      </c>
      <c r="G16" s="16" t="s">
        <v>31</v>
      </c>
    </row>
    <row r="17" spans="5:7" ht="15" thickBot="1">
      <c r="E17" s="52"/>
      <c r="F17" s="18">
        <v>81017</v>
      </c>
      <c r="G17" s="16" t="s">
        <v>32</v>
      </c>
    </row>
    <row r="18" spans="5:7">
      <c r="F18" s="18">
        <v>81018</v>
      </c>
      <c r="G18" s="16" t="s">
        <v>33</v>
      </c>
    </row>
    <row r="19" spans="5:7">
      <c r="F19" s="18">
        <v>81019</v>
      </c>
      <c r="G19" s="16" t="s">
        <v>34</v>
      </c>
    </row>
    <row r="20" spans="5:7">
      <c r="F20" s="18">
        <v>81020</v>
      </c>
      <c r="G20" s="16" t="s">
        <v>35</v>
      </c>
    </row>
    <row r="21" spans="5:7">
      <c r="F21" s="18">
        <v>81021</v>
      </c>
      <c r="G21" s="16" t="s">
        <v>36</v>
      </c>
    </row>
    <row r="22" spans="5:7">
      <c r="F22" s="18">
        <v>81022</v>
      </c>
      <c r="G22" s="16" t="s">
        <v>37</v>
      </c>
    </row>
    <row r="23" spans="5:7">
      <c r="F23" s="18">
        <v>81023</v>
      </c>
      <c r="G23" s="16" t="s">
        <v>38</v>
      </c>
    </row>
    <row r="24" spans="5:7">
      <c r="F24" s="18">
        <v>81408</v>
      </c>
      <c r="G24" s="16" t="s">
        <v>39</v>
      </c>
    </row>
    <row r="25" spans="5:7">
      <c r="F25" s="18">
        <v>82001</v>
      </c>
      <c r="G25" s="16" t="s">
        <v>40</v>
      </c>
    </row>
    <row r="26" spans="5:7">
      <c r="F26" s="18">
        <v>82003</v>
      </c>
      <c r="G26" s="16" t="s">
        <v>41</v>
      </c>
    </row>
    <row r="27" spans="5:7">
      <c r="F27" s="18">
        <v>82004</v>
      </c>
      <c r="G27" s="16" t="s">
        <v>42</v>
      </c>
    </row>
    <row r="28" spans="5:7">
      <c r="F28" s="18">
        <v>82005</v>
      </c>
      <c r="G28" s="16" t="s">
        <v>43</v>
      </c>
    </row>
    <row r="29" spans="5:7">
      <c r="F29" s="18">
        <v>82006</v>
      </c>
      <c r="G29" s="16" t="s">
        <v>44</v>
      </c>
    </row>
    <row r="30" spans="5:7">
      <c r="F30" s="18">
        <v>82007</v>
      </c>
      <c r="G30" s="16" t="s">
        <v>45</v>
      </c>
    </row>
    <row r="31" spans="5:7">
      <c r="F31" s="18">
        <v>82008</v>
      </c>
      <c r="G31" s="16" t="s">
        <v>46</v>
      </c>
    </row>
    <row r="32" spans="5:7">
      <c r="F32" s="18">
        <v>82009</v>
      </c>
      <c r="G32" s="16" t="s">
        <v>47</v>
      </c>
    </row>
    <row r="33" spans="6:7">
      <c r="F33" s="18">
        <v>82010</v>
      </c>
      <c r="G33" s="16" t="s">
        <v>48</v>
      </c>
    </row>
    <row r="34" spans="6:7">
      <c r="F34" s="18">
        <v>82011</v>
      </c>
      <c r="G34" s="16" t="s">
        <v>49</v>
      </c>
    </row>
    <row r="35" spans="6:7">
      <c r="F35" s="18">
        <v>82012</v>
      </c>
      <c r="G35" s="16" t="s">
        <v>50</v>
      </c>
    </row>
    <row r="36" spans="6:7">
      <c r="F36" s="18">
        <v>82013</v>
      </c>
      <c r="G36" s="16" t="s">
        <v>51</v>
      </c>
    </row>
    <row r="37" spans="6:7">
      <c r="F37" s="18">
        <v>82014</v>
      </c>
      <c r="G37" s="16" t="s">
        <v>52</v>
      </c>
    </row>
    <row r="38" spans="6:7">
      <c r="F38" s="18">
        <v>82015</v>
      </c>
      <c r="G38" s="16" t="s">
        <v>53</v>
      </c>
    </row>
    <row r="39" spans="6:7">
      <c r="F39" s="18">
        <v>82016</v>
      </c>
      <c r="G39" s="16" t="s">
        <v>54</v>
      </c>
    </row>
    <row r="40" spans="6:7">
      <c r="F40" s="18">
        <v>82017</v>
      </c>
      <c r="G40" s="16" t="s">
        <v>55</v>
      </c>
    </row>
    <row r="41" spans="6:7">
      <c r="F41" s="18">
        <v>82018</v>
      </c>
      <c r="G41" s="16" t="s">
        <v>56</v>
      </c>
    </row>
    <row r="42" spans="6:7">
      <c r="F42" s="18">
        <v>82019</v>
      </c>
      <c r="G42" s="16" t="s">
        <v>57</v>
      </c>
    </row>
    <row r="43" spans="6:7">
      <c r="F43" s="18">
        <v>82020</v>
      </c>
      <c r="G43" s="16" t="s">
        <v>58</v>
      </c>
    </row>
    <row r="44" spans="6:7">
      <c r="F44" s="18">
        <v>82021</v>
      </c>
      <c r="G44" s="16" t="s">
        <v>59</v>
      </c>
    </row>
    <row r="45" spans="6:7">
      <c r="F45" s="18">
        <v>82022</v>
      </c>
      <c r="G45" s="16" t="s">
        <v>60</v>
      </c>
    </row>
    <row r="46" spans="6:7">
      <c r="F46" s="18">
        <v>82023</v>
      </c>
      <c r="G46" s="16" t="s">
        <v>61</v>
      </c>
    </row>
    <row r="47" spans="6:7">
      <c r="F47" s="18">
        <v>82024</v>
      </c>
      <c r="G47" s="16" t="s">
        <v>62</v>
      </c>
    </row>
    <row r="48" spans="6:7">
      <c r="F48" s="18">
        <v>82025</v>
      </c>
      <c r="G48" s="16" t="s">
        <v>63</v>
      </c>
    </row>
    <row r="49" spans="6:7">
      <c r="F49" s="18">
        <v>82026</v>
      </c>
      <c r="G49" s="16" t="s">
        <v>64</v>
      </c>
    </row>
    <row r="50" spans="6:7">
      <c r="F50" s="18">
        <v>82027</v>
      </c>
      <c r="G50" s="16" t="s">
        <v>65</v>
      </c>
    </row>
    <row r="51" spans="6:7">
      <c r="F51" s="18">
        <v>82028</v>
      </c>
      <c r="G51" s="16" t="s">
        <v>66</v>
      </c>
    </row>
    <row r="52" spans="6:7">
      <c r="F52" s="18">
        <v>82029</v>
      </c>
      <c r="G52" s="16" t="s">
        <v>67</v>
      </c>
    </row>
    <row r="53" spans="6:7">
      <c r="F53" s="18">
        <v>82030</v>
      </c>
      <c r="G53" s="16" t="s">
        <v>68</v>
      </c>
    </row>
    <row r="54" spans="6:7">
      <c r="F54" s="18">
        <v>82031</v>
      </c>
      <c r="G54" s="16" t="s">
        <v>69</v>
      </c>
    </row>
    <row r="55" spans="6:7">
      <c r="F55" s="18">
        <v>82032</v>
      </c>
      <c r="G55" s="16" t="s">
        <v>70</v>
      </c>
    </row>
    <row r="56" spans="6:7">
      <c r="F56" s="18">
        <v>82033</v>
      </c>
      <c r="G56" s="16" t="s">
        <v>71</v>
      </c>
    </row>
    <row r="57" spans="6:7">
      <c r="F57" s="18">
        <v>82034</v>
      </c>
      <c r="G57" s="16" t="s">
        <v>72</v>
      </c>
    </row>
    <row r="58" spans="6:7">
      <c r="F58" s="18">
        <v>82035</v>
      </c>
      <c r="G58" s="16" t="s">
        <v>73</v>
      </c>
    </row>
    <row r="59" spans="6:7">
      <c r="F59" s="18">
        <v>82302</v>
      </c>
      <c r="G59" s="16" t="s">
        <v>74</v>
      </c>
    </row>
    <row r="60" spans="6:7">
      <c r="F60" s="18">
        <v>83001</v>
      </c>
      <c r="G60" s="16" t="s">
        <v>75</v>
      </c>
    </row>
    <row r="61" spans="6:7">
      <c r="F61" s="18">
        <v>83002</v>
      </c>
      <c r="G61" s="16" t="s">
        <v>76</v>
      </c>
    </row>
    <row r="62" spans="6:7">
      <c r="F62" s="18">
        <v>83003</v>
      </c>
      <c r="G62" s="16" t="s">
        <v>77</v>
      </c>
    </row>
    <row r="63" spans="6:7">
      <c r="F63" s="18">
        <v>83004</v>
      </c>
      <c r="G63" s="16" t="s">
        <v>78</v>
      </c>
    </row>
    <row r="64" spans="6:7">
      <c r="F64" s="18">
        <v>83005</v>
      </c>
      <c r="G64" s="16" t="s">
        <v>79</v>
      </c>
    </row>
    <row r="65" spans="6:7">
      <c r="F65" s="18">
        <v>83006</v>
      </c>
      <c r="G65" s="16" t="s">
        <v>80</v>
      </c>
    </row>
    <row r="66" spans="6:7">
      <c r="F66" s="18">
        <v>83007</v>
      </c>
      <c r="G66" s="16" t="s">
        <v>81</v>
      </c>
    </row>
    <row r="67" spans="6:7">
      <c r="F67" s="18">
        <v>83008</v>
      </c>
      <c r="G67" s="16" t="s">
        <v>82</v>
      </c>
    </row>
    <row r="68" spans="6:7">
      <c r="F68" s="18">
        <v>83009</v>
      </c>
      <c r="G68" s="16" t="s">
        <v>83</v>
      </c>
    </row>
    <row r="69" spans="6:7">
      <c r="F69" s="18">
        <v>83010</v>
      </c>
      <c r="G69" s="16" t="s">
        <v>84</v>
      </c>
    </row>
    <row r="70" spans="6:7">
      <c r="F70" s="18">
        <v>83011</v>
      </c>
      <c r="G70" s="16" t="s">
        <v>85</v>
      </c>
    </row>
    <row r="71" spans="6:7">
      <c r="F71" s="18">
        <v>83012</v>
      </c>
      <c r="G71" s="16" t="s">
        <v>86</v>
      </c>
    </row>
    <row r="72" spans="6:7">
      <c r="F72" s="18">
        <v>83013</v>
      </c>
      <c r="G72" s="16" t="s">
        <v>87</v>
      </c>
    </row>
    <row r="73" spans="6:7">
      <c r="F73" s="18">
        <v>83014</v>
      </c>
      <c r="G73" s="16" t="s">
        <v>88</v>
      </c>
    </row>
    <row r="74" spans="6:7">
      <c r="F74" s="18">
        <v>83015</v>
      </c>
      <c r="G74" s="16" t="s">
        <v>89</v>
      </c>
    </row>
    <row r="75" spans="6:7">
      <c r="F75" s="18">
        <v>83016</v>
      </c>
      <c r="G75" s="16" t="s">
        <v>90</v>
      </c>
    </row>
    <row r="76" spans="6:7">
      <c r="F76" s="18">
        <v>83017</v>
      </c>
      <c r="G76" s="16" t="s">
        <v>91</v>
      </c>
    </row>
    <row r="77" spans="6:7">
      <c r="F77" s="18">
        <v>83018</v>
      </c>
      <c r="G77" s="16" t="s">
        <v>92</v>
      </c>
    </row>
    <row r="78" spans="6:7">
      <c r="F78" s="18">
        <v>83019</v>
      </c>
      <c r="G78" s="16" t="s">
        <v>93</v>
      </c>
    </row>
    <row r="79" spans="6:7">
      <c r="F79" s="18">
        <v>83020</v>
      </c>
      <c r="G79" s="16" t="s">
        <v>94</v>
      </c>
    </row>
    <row r="80" spans="6:7">
      <c r="F80" s="18">
        <v>83021</v>
      </c>
      <c r="G80" s="16" t="s">
        <v>95</v>
      </c>
    </row>
    <row r="81" spans="6:7">
      <c r="F81" s="18">
        <v>83022</v>
      </c>
      <c r="G81" s="16" t="s">
        <v>96</v>
      </c>
    </row>
    <row r="82" spans="6:7">
      <c r="F82" s="18">
        <v>83023</v>
      </c>
      <c r="G82" s="16" t="s">
        <v>97</v>
      </c>
    </row>
    <row r="83" spans="6:7">
      <c r="F83" s="18">
        <v>83024</v>
      </c>
      <c r="G83" s="16" t="s">
        <v>98</v>
      </c>
    </row>
    <row r="84" spans="6:7">
      <c r="F84" s="18">
        <v>83025</v>
      </c>
      <c r="G84" s="16" t="s">
        <v>99</v>
      </c>
    </row>
    <row r="85" spans="6:7">
      <c r="F85" s="18">
        <v>83026</v>
      </c>
      <c r="G85" s="16" t="s">
        <v>100</v>
      </c>
    </row>
    <row r="86" spans="6:7">
      <c r="F86" s="18">
        <v>83027</v>
      </c>
      <c r="G86" s="16" t="s">
        <v>101</v>
      </c>
    </row>
    <row r="87" spans="6:7">
      <c r="F87" s="18">
        <v>83028</v>
      </c>
      <c r="G87" s="16" t="s">
        <v>102</v>
      </c>
    </row>
    <row r="88" spans="6:7">
      <c r="F88" s="18">
        <v>83029</v>
      </c>
      <c r="G88" s="16" t="s">
        <v>103</v>
      </c>
    </row>
    <row r="89" spans="6:7">
      <c r="F89" s="18">
        <v>83030</v>
      </c>
      <c r="G89" s="16" t="s">
        <v>104</v>
      </c>
    </row>
    <row r="90" spans="6:7">
      <c r="F90" s="18">
        <v>83031</v>
      </c>
      <c r="G90" s="16" t="s">
        <v>105</v>
      </c>
    </row>
    <row r="91" spans="6:7">
      <c r="F91" s="18">
        <v>83032</v>
      </c>
      <c r="G91" s="16" t="s">
        <v>106</v>
      </c>
    </row>
    <row r="92" spans="6:7">
      <c r="F92" s="18">
        <v>83033</v>
      </c>
      <c r="G92" s="16" t="s">
        <v>107</v>
      </c>
    </row>
    <row r="93" spans="6:7">
      <c r="F93" s="18">
        <v>83034</v>
      </c>
      <c r="G93" s="16" t="s">
        <v>108</v>
      </c>
    </row>
    <row r="94" spans="6:7">
      <c r="F94" s="18">
        <v>83035</v>
      </c>
      <c r="G94" s="16" t="s">
        <v>109</v>
      </c>
    </row>
    <row r="95" spans="6:7">
      <c r="F95" s="18">
        <v>83036</v>
      </c>
      <c r="G95" s="16" t="s">
        <v>110</v>
      </c>
    </row>
    <row r="96" spans="6:7">
      <c r="F96" s="18">
        <v>83037</v>
      </c>
      <c r="G96" s="16" t="s">
        <v>111</v>
      </c>
    </row>
    <row r="97" spans="6:7">
      <c r="F97" s="18">
        <v>83038</v>
      </c>
      <c r="G97" s="16" t="s">
        <v>112</v>
      </c>
    </row>
    <row r="98" spans="6:7">
      <c r="F98" s="18">
        <v>83040</v>
      </c>
      <c r="G98" s="16" t="s">
        <v>113</v>
      </c>
    </row>
    <row r="99" spans="6:7">
      <c r="F99" s="18">
        <v>83041</v>
      </c>
      <c r="G99" s="16" t="s">
        <v>114</v>
      </c>
    </row>
    <row r="100" spans="6:7">
      <c r="F100" s="18">
        <v>83042</v>
      </c>
      <c r="G100" s="16" t="s">
        <v>115</v>
      </c>
    </row>
    <row r="101" spans="6:7">
      <c r="F101" s="18">
        <v>83043</v>
      </c>
      <c r="G101" s="16" t="s">
        <v>116</v>
      </c>
    </row>
    <row r="102" spans="6:7">
      <c r="F102" s="18">
        <v>83044</v>
      </c>
      <c r="G102" s="16" t="s">
        <v>117</v>
      </c>
    </row>
    <row r="103" spans="6:7">
      <c r="F103" s="18">
        <v>83045</v>
      </c>
      <c r="G103" s="16" t="s">
        <v>118</v>
      </c>
    </row>
    <row r="104" spans="6:7">
      <c r="F104" s="18">
        <v>83046</v>
      </c>
      <c r="G104" s="16" t="s">
        <v>119</v>
      </c>
    </row>
    <row r="105" spans="6:7">
      <c r="F105" s="18">
        <v>83047</v>
      </c>
      <c r="G105" s="16" t="s">
        <v>120</v>
      </c>
    </row>
    <row r="106" spans="6:7">
      <c r="F106" s="18">
        <v>83048</v>
      </c>
      <c r="G106" s="16" t="s">
        <v>121</v>
      </c>
    </row>
    <row r="107" spans="6:7">
      <c r="F107" s="18">
        <v>83049</v>
      </c>
      <c r="G107" s="16" t="s">
        <v>122</v>
      </c>
    </row>
    <row r="108" spans="6:7">
      <c r="F108" s="18">
        <v>83050</v>
      </c>
      <c r="G108" s="16" t="s">
        <v>123</v>
      </c>
    </row>
    <row r="109" spans="6:7">
      <c r="F109" s="18">
        <v>83051</v>
      </c>
      <c r="G109" s="16" t="s">
        <v>124</v>
      </c>
    </row>
    <row r="110" spans="6:7">
      <c r="F110" s="18">
        <v>83052</v>
      </c>
      <c r="G110" s="16" t="s">
        <v>125</v>
      </c>
    </row>
    <row r="111" spans="6:7">
      <c r="F111" s="18">
        <v>83053</v>
      </c>
      <c r="G111" s="16" t="s">
        <v>126</v>
      </c>
    </row>
    <row r="112" spans="6:7">
      <c r="F112" s="18">
        <v>83054</v>
      </c>
      <c r="G112" s="16" t="s">
        <v>127</v>
      </c>
    </row>
    <row r="113" spans="6:7">
      <c r="F113" s="18">
        <v>83322</v>
      </c>
      <c r="G113" s="16" t="s">
        <v>128</v>
      </c>
    </row>
    <row r="114" spans="6:7">
      <c r="F114" s="18">
        <v>83342</v>
      </c>
      <c r="G114" s="16" t="s">
        <v>129</v>
      </c>
    </row>
    <row r="115" spans="6:7">
      <c r="F115" s="18">
        <v>84001</v>
      </c>
      <c r="G115" s="16" t="s">
        <v>130</v>
      </c>
    </row>
    <row r="116" spans="6:7">
      <c r="F116" s="18">
        <v>84002</v>
      </c>
      <c r="G116" s="16" t="s">
        <v>131</v>
      </c>
    </row>
    <row r="117" spans="6:7">
      <c r="F117" s="18">
        <v>84003</v>
      </c>
      <c r="G117" s="16" t="s">
        <v>132</v>
      </c>
    </row>
    <row r="118" spans="6:7">
      <c r="F118" s="18">
        <v>84004</v>
      </c>
      <c r="G118" s="16" t="s">
        <v>133</v>
      </c>
    </row>
    <row r="119" spans="6:7">
      <c r="F119" s="18">
        <v>84005</v>
      </c>
      <c r="G119" s="16" t="s">
        <v>134</v>
      </c>
    </row>
    <row r="120" spans="6:7">
      <c r="F120" s="18">
        <v>84006</v>
      </c>
      <c r="G120" s="16" t="s">
        <v>135</v>
      </c>
    </row>
    <row r="121" spans="6:7">
      <c r="F121" s="18">
        <v>84008</v>
      </c>
      <c r="G121" s="16" t="s">
        <v>136</v>
      </c>
    </row>
    <row r="122" spans="6:7">
      <c r="F122" s="18">
        <v>84009</v>
      </c>
      <c r="G122" s="16" t="s">
        <v>137</v>
      </c>
    </row>
    <row r="123" spans="6:7">
      <c r="F123" s="18">
        <v>84010</v>
      </c>
      <c r="G123" s="16" t="s">
        <v>138</v>
      </c>
    </row>
    <row r="124" spans="6:7">
      <c r="F124" s="18">
        <v>84011</v>
      </c>
      <c r="G124" s="16" t="s">
        <v>139</v>
      </c>
    </row>
    <row r="125" spans="6:7">
      <c r="F125" s="18">
        <v>84012</v>
      </c>
      <c r="G125" s="16" t="s">
        <v>140</v>
      </c>
    </row>
    <row r="126" spans="6:7">
      <c r="F126" s="18">
        <v>84013</v>
      </c>
      <c r="G126" s="16" t="s">
        <v>141</v>
      </c>
    </row>
    <row r="127" spans="6:7">
      <c r="F127" s="18">
        <v>84014</v>
      </c>
      <c r="G127" s="16" t="s">
        <v>142</v>
      </c>
    </row>
    <row r="128" spans="6:7">
      <c r="F128" s="18">
        <v>84015</v>
      </c>
      <c r="G128" s="16" t="s">
        <v>143</v>
      </c>
    </row>
    <row r="129" spans="6:7">
      <c r="F129" s="18">
        <v>84016</v>
      </c>
      <c r="G129" s="16" t="s">
        <v>144</v>
      </c>
    </row>
    <row r="130" spans="6:7">
      <c r="F130" s="18">
        <v>84017</v>
      </c>
      <c r="G130" s="16" t="s">
        <v>145</v>
      </c>
    </row>
    <row r="131" spans="6:7">
      <c r="F131" s="18">
        <v>84018</v>
      </c>
      <c r="G131" s="16" t="s">
        <v>146</v>
      </c>
    </row>
    <row r="132" spans="6:7">
      <c r="F132" s="18">
        <v>84019</v>
      </c>
      <c r="G132" s="16" t="s">
        <v>147</v>
      </c>
    </row>
    <row r="133" spans="6:7">
      <c r="F133" s="18">
        <v>84020</v>
      </c>
      <c r="G133" s="16" t="s">
        <v>148</v>
      </c>
    </row>
    <row r="134" spans="6:7">
      <c r="F134" s="18">
        <v>84021</v>
      </c>
      <c r="G134" s="16" t="s">
        <v>149</v>
      </c>
    </row>
    <row r="135" spans="6:7">
      <c r="F135" s="18">
        <v>84022</v>
      </c>
      <c r="G135" s="16" t="s">
        <v>150</v>
      </c>
    </row>
    <row r="136" spans="6:7">
      <c r="F136" s="18">
        <v>84023</v>
      </c>
      <c r="G136" s="16" t="s">
        <v>151</v>
      </c>
    </row>
    <row r="137" spans="6:7">
      <c r="F137" s="18">
        <v>84024</v>
      </c>
      <c r="G137" s="16" t="s">
        <v>152</v>
      </c>
    </row>
    <row r="138" spans="6:7">
      <c r="F138" s="18">
        <v>84025</v>
      </c>
      <c r="G138" s="16" t="s">
        <v>153</v>
      </c>
    </row>
    <row r="139" spans="6:7">
      <c r="F139" s="18">
        <v>84026</v>
      </c>
      <c r="G139" s="16" t="s">
        <v>154</v>
      </c>
    </row>
    <row r="140" spans="6:7">
      <c r="F140" s="18">
        <v>84027</v>
      </c>
      <c r="G140" s="16" t="s">
        <v>155</v>
      </c>
    </row>
    <row r="141" spans="6:7">
      <c r="F141" s="18">
        <v>84028</v>
      </c>
      <c r="G141" s="16" t="s">
        <v>156</v>
      </c>
    </row>
    <row r="142" spans="6:7">
      <c r="F142" s="18">
        <v>84029</v>
      </c>
      <c r="G142" s="16" t="s">
        <v>157</v>
      </c>
    </row>
    <row r="143" spans="6:7">
      <c r="F143" s="18">
        <v>84030</v>
      </c>
      <c r="G143" s="16" t="s">
        <v>158</v>
      </c>
    </row>
    <row r="144" spans="6:7">
      <c r="F144" s="18">
        <v>84031</v>
      </c>
      <c r="G144" s="16" t="s">
        <v>159</v>
      </c>
    </row>
    <row r="145" spans="6:7">
      <c r="F145" s="18">
        <v>84032</v>
      </c>
      <c r="G145" s="16" t="s">
        <v>160</v>
      </c>
    </row>
    <row r="146" spans="6:7">
      <c r="F146" s="18">
        <v>84033</v>
      </c>
      <c r="G146" s="16" t="s">
        <v>161</v>
      </c>
    </row>
    <row r="147" spans="6:7">
      <c r="F147" s="18">
        <v>84034</v>
      </c>
      <c r="G147" s="16" t="s">
        <v>162</v>
      </c>
    </row>
    <row r="148" spans="6:7">
      <c r="F148" s="18">
        <v>84035</v>
      </c>
      <c r="G148" s="16" t="s">
        <v>163</v>
      </c>
    </row>
    <row r="149" spans="6:7">
      <c r="F149" s="18">
        <v>84036</v>
      </c>
      <c r="G149" s="16" t="s">
        <v>164</v>
      </c>
    </row>
    <row r="150" spans="6:7">
      <c r="F150" s="18">
        <v>84037</v>
      </c>
      <c r="G150" s="16" t="s">
        <v>165</v>
      </c>
    </row>
    <row r="151" spans="6:7">
      <c r="F151" s="18">
        <v>84038</v>
      </c>
      <c r="G151" s="16" t="s">
        <v>166</v>
      </c>
    </row>
    <row r="152" spans="6:7">
      <c r="F152" s="18">
        <v>84039</v>
      </c>
      <c r="G152" s="16" t="s">
        <v>167</v>
      </c>
    </row>
    <row r="153" spans="6:7">
      <c r="F153" s="18">
        <v>84040</v>
      </c>
      <c r="G153" s="16" t="s">
        <v>168</v>
      </c>
    </row>
    <row r="154" spans="6:7">
      <c r="F154" s="18">
        <v>84041</v>
      </c>
      <c r="G154" s="16" t="s">
        <v>169</v>
      </c>
    </row>
    <row r="155" spans="6:7">
      <c r="F155" s="18">
        <v>84042</v>
      </c>
      <c r="G155" s="16" t="s">
        <v>170</v>
      </c>
    </row>
    <row r="156" spans="6:7">
      <c r="F156" s="18">
        <v>84043</v>
      </c>
      <c r="G156" s="16" t="s">
        <v>171</v>
      </c>
    </row>
    <row r="157" spans="6:7">
      <c r="F157" s="18">
        <v>84044</v>
      </c>
      <c r="G157" s="16" t="s">
        <v>172</v>
      </c>
    </row>
    <row r="158" spans="6:7">
      <c r="F158" s="18">
        <v>84045</v>
      </c>
      <c r="G158" s="16" t="s">
        <v>173</v>
      </c>
    </row>
    <row r="159" spans="6:7">
      <c r="F159" s="18">
        <v>84046</v>
      </c>
      <c r="G159" s="16" t="s">
        <v>174</v>
      </c>
    </row>
    <row r="160" spans="6:7">
      <c r="F160" s="18">
        <v>84047</v>
      </c>
      <c r="G160" s="16" t="s">
        <v>175</v>
      </c>
    </row>
    <row r="161" spans="6:7">
      <c r="F161" s="18">
        <v>84048</v>
      </c>
      <c r="G161" s="16" t="s">
        <v>176</v>
      </c>
    </row>
    <row r="162" spans="6:7">
      <c r="F162" s="18">
        <v>84049</v>
      </c>
      <c r="G162" s="16" t="s">
        <v>177</v>
      </c>
    </row>
    <row r="163" spans="6:7">
      <c r="F163" s="18">
        <v>84050</v>
      </c>
      <c r="G163" s="16" t="s">
        <v>178</v>
      </c>
    </row>
    <row r="164" spans="6:7">
      <c r="F164" s="18">
        <v>84051</v>
      </c>
      <c r="G164" s="16" t="s">
        <v>179</v>
      </c>
    </row>
    <row r="165" spans="6:7">
      <c r="F165" s="18">
        <v>84052</v>
      </c>
      <c r="G165" s="16" t="s">
        <v>180</v>
      </c>
    </row>
    <row r="166" spans="6:7">
      <c r="F166" s="18">
        <v>84054</v>
      </c>
      <c r="G166" s="16" t="s">
        <v>181</v>
      </c>
    </row>
    <row r="167" spans="6:7">
      <c r="F167" s="18">
        <v>84055</v>
      </c>
      <c r="G167" s="16" t="s">
        <v>182</v>
      </c>
    </row>
    <row r="168" spans="6:7">
      <c r="F168" s="18">
        <v>84056</v>
      </c>
      <c r="G168" s="16" t="s">
        <v>183</v>
      </c>
    </row>
    <row r="169" spans="6:7">
      <c r="F169" s="18">
        <v>84057</v>
      </c>
      <c r="G169" s="16" t="s">
        <v>184</v>
      </c>
    </row>
    <row r="170" spans="6:7">
      <c r="F170" s="18">
        <v>84058</v>
      </c>
      <c r="G170" s="16" t="s">
        <v>185</v>
      </c>
    </row>
    <row r="171" spans="6:7">
      <c r="F171" s="18">
        <v>84059</v>
      </c>
      <c r="G171" s="16" t="s">
        <v>186</v>
      </c>
    </row>
    <row r="172" spans="6:7">
      <c r="F172" s="18">
        <v>84060</v>
      </c>
      <c r="G172" s="16" t="s">
        <v>187</v>
      </c>
    </row>
    <row r="173" spans="6:7">
      <c r="F173" s="18">
        <v>84061</v>
      </c>
      <c r="G173" s="16" t="s">
        <v>188</v>
      </c>
    </row>
    <row r="174" spans="6:7">
      <c r="F174" s="18">
        <v>84062</v>
      </c>
      <c r="G174" s="16" t="s">
        <v>189</v>
      </c>
    </row>
    <row r="175" spans="6:7">
      <c r="F175" s="18">
        <v>84063</v>
      </c>
      <c r="G175" s="16" t="s">
        <v>190</v>
      </c>
    </row>
    <row r="176" spans="6:7">
      <c r="F176" s="18">
        <v>84064</v>
      </c>
      <c r="G176" s="16" t="s">
        <v>191</v>
      </c>
    </row>
    <row r="177" spans="6:7">
      <c r="F177" s="18">
        <v>84065</v>
      </c>
      <c r="G177" s="16" t="s">
        <v>192</v>
      </c>
    </row>
    <row r="178" spans="6:7">
      <c r="F178" s="18">
        <v>84067</v>
      </c>
      <c r="G178" s="16" t="s">
        <v>193</v>
      </c>
    </row>
    <row r="179" spans="6:7">
      <c r="F179" s="18">
        <v>84068</v>
      </c>
      <c r="G179" s="16" t="s">
        <v>194</v>
      </c>
    </row>
    <row r="180" spans="6:7">
      <c r="F180" s="18">
        <v>84069</v>
      </c>
      <c r="G180" s="16" t="s">
        <v>195</v>
      </c>
    </row>
    <row r="181" spans="6:7">
      <c r="F181" s="18">
        <v>84070</v>
      </c>
      <c r="G181" s="16" t="s">
        <v>196</v>
      </c>
    </row>
    <row r="182" spans="6:7">
      <c r="F182" s="18">
        <v>84071</v>
      </c>
      <c r="G182" s="16" t="s">
        <v>197</v>
      </c>
    </row>
    <row r="183" spans="6:7">
      <c r="F183" s="18">
        <v>84072</v>
      </c>
      <c r="G183" s="16" t="s">
        <v>198</v>
      </c>
    </row>
    <row r="184" spans="6:7">
      <c r="F184" s="18">
        <v>84073</v>
      </c>
      <c r="G184" s="16" t="s">
        <v>199</v>
      </c>
    </row>
    <row r="185" spans="6:7">
      <c r="F185" s="18">
        <v>84074</v>
      </c>
      <c r="G185" s="16" t="s">
        <v>200</v>
      </c>
    </row>
    <row r="186" spans="6:7">
      <c r="F186" s="18">
        <v>84075</v>
      </c>
      <c r="G186" s="16" t="s">
        <v>201</v>
      </c>
    </row>
    <row r="187" spans="6:7">
      <c r="F187" s="18">
        <v>84076</v>
      </c>
      <c r="G187" s="16" t="s">
        <v>202</v>
      </c>
    </row>
    <row r="188" spans="6:7">
      <c r="F188" s="18">
        <v>84662</v>
      </c>
      <c r="G188" s="16" t="s">
        <v>203</v>
      </c>
    </row>
    <row r="189" spans="6:7">
      <c r="F189" s="18">
        <v>84664</v>
      </c>
      <c r="G189" s="16" t="s">
        <v>204</v>
      </c>
    </row>
    <row r="190" spans="6:7">
      <c r="F190" s="18">
        <v>85001</v>
      </c>
      <c r="G190" s="16" t="s">
        <v>205</v>
      </c>
    </row>
    <row r="191" spans="6:7">
      <c r="F191" s="18">
        <v>85002</v>
      </c>
      <c r="G191" s="16" t="s">
        <v>206</v>
      </c>
    </row>
    <row r="192" spans="6:7">
      <c r="F192" s="18">
        <v>85003</v>
      </c>
      <c r="G192" s="16" t="s">
        <v>207</v>
      </c>
    </row>
    <row r="193" spans="6:7">
      <c r="F193" s="18">
        <v>85004</v>
      </c>
      <c r="G193" s="16" t="s">
        <v>208</v>
      </c>
    </row>
    <row r="194" spans="6:7">
      <c r="F194" s="18">
        <v>85005</v>
      </c>
      <c r="G194" s="16" t="s">
        <v>209</v>
      </c>
    </row>
    <row r="195" spans="6:7">
      <c r="F195" s="18">
        <v>85006</v>
      </c>
      <c r="G195" s="16" t="s">
        <v>210</v>
      </c>
    </row>
    <row r="196" spans="6:7">
      <c r="F196" s="18">
        <v>85007</v>
      </c>
      <c r="G196" s="16" t="s">
        <v>211</v>
      </c>
    </row>
    <row r="197" spans="6:7">
      <c r="F197" s="18">
        <v>85008</v>
      </c>
      <c r="G197" s="16" t="s">
        <v>212</v>
      </c>
    </row>
    <row r="198" spans="6:7">
      <c r="F198" s="18">
        <v>85009</v>
      </c>
      <c r="G198" s="16" t="s">
        <v>213</v>
      </c>
    </row>
    <row r="199" spans="6:7">
      <c r="F199" s="18">
        <v>85010</v>
      </c>
      <c r="G199" s="16" t="s">
        <v>214</v>
      </c>
    </row>
    <row r="200" spans="6:7">
      <c r="F200" s="18">
        <v>85011</v>
      </c>
      <c r="G200" s="16" t="s">
        <v>215</v>
      </c>
    </row>
    <row r="201" spans="6:7">
      <c r="F201" s="18">
        <v>85012</v>
      </c>
      <c r="G201" s="16" t="s">
        <v>216</v>
      </c>
    </row>
    <row r="202" spans="6:7">
      <c r="F202" s="18">
        <v>85013</v>
      </c>
      <c r="G202" s="16" t="s">
        <v>217</v>
      </c>
    </row>
    <row r="203" spans="6:7">
      <c r="F203" s="18">
        <v>85014</v>
      </c>
      <c r="G203" s="16" t="s">
        <v>218</v>
      </c>
    </row>
    <row r="204" spans="6:7">
      <c r="F204" s="18">
        <v>85015</v>
      </c>
      <c r="G204" s="16" t="s">
        <v>219</v>
      </c>
    </row>
    <row r="205" spans="6:7">
      <c r="F205" s="18">
        <v>85016</v>
      </c>
      <c r="G205" s="16" t="s">
        <v>220</v>
      </c>
    </row>
    <row r="206" spans="6:7">
      <c r="F206" s="18">
        <v>85017</v>
      </c>
      <c r="G206" s="16" t="s">
        <v>221</v>
      </c>
    </row>
    <row r="207" spans="6:7">
      <c r="F207" s="18">
        <v>85018</v>
      </c>
      <c r="G207" s="16" t="s">
        <v>222</v>
      </c>
    </row>
    <row r="208" spans="6:7">
      <c r="F208" s="18">
        <v>85019</v>
      </c>
      <c r="G208" s="16" t="s">
        <v>223</v>
      </c>
    </row>
    <row r="209" spans="6:7">
      <c r="F209" s="18">
        <v>85020</v>
      </c>
      <c r="G209" s="16" t="s">
        <v>224</v>
      </c>
    </row>
    <row r="210" spans="6:7">
      <c r="F210" s="18">
        <v>85021</v>
      </c>
      <c r="G210" s="16" t="s">
        <v>225</v>
      </c>
    </row>
    <row r="211" spans="6:7">
      <c r="F211" s="18">
        <v>85022</v>
      </c>
      <c r="G211" s="16" t="s">
        <v>226</v>
      </c>
    </row>
    <row r="212" spans="6:7">
      <c r="F212" s="18">
        <v>85023</v>
      </c>
      <c r="G212" s="16" t="s">
        <v>227</v>
      </c>
    </row>
    <row r="213" spans="6:7">
      <c r="F213" s="24">
        <v>85024</v>
      </c>
      <c r="G213" s="16" t="s">
        <v>228</v>
      </c>
    </row>
    <row r="214" spans="6:7">
      <c r="F214" s="18">
        <v>85025</v>
      </c>
      <c r="G214" s="16" t="s">
        <v>229</v>
      </c>
    </row>
    <row r="215" spans="6:7">
      <c r="F215" s="18">
        <v>85026</v>
      </c>
      <c r="G215" s="16" t="s">
        <v>230</v>
      </c>
    </row>
    <row r="216" spans="6:7">
      <c r="F216" s="18">
        <v>85027</v>
      </c>
      <c r="G216" s="16" t="s">
        <v>231</v>
      </c>
    </row>
    <row r="217" spans="6:7">
      <c r="F217" s="18">
        <v>85028</v>
      </c>
      <c r="G217" s="16" t="s">
        <v>232</v>
      </c>
    </row>
    <row r="218" spans="6:7">
      <c r="F218" s="18">
        <v>85029</v>
      </c>
      <c r="G218" s="16" t="s">
        <v>233</v>
      </c>
    </row>
    <row r="219" spans="6:7">
      <c r="F219" s="18">
        <v>85030</v>
      </c>
      <c r="G219" s="16" t="s">
        <v>234</v>
      </c>
    </row>
    <row r="220" spans="6:7">
      <c r="F220" s="18">
        <v>85031</v>
      </c>
      <c r="G220" s="16" t="s">
        <v>235</v>
      </c>
    </row>
    <row r="221" spans="6:7">
      <c r="F221" s="18">
        <v>85032</v>
      </c>
      <c r="G221" s="16" t="s">
        <v>236</v>
      </c>
    </row>
    <row r="222" spans="6:7">
      <c r="F222" s="18">
        <v>85033</v>
      </c>
      <c r="G222" s="16" t="s">
        <v>237</v>
      </c>
    </row>
    <row r="223" spans="6:7">
      <c r="F223" s="18">
        <v>85034</v>
      </c>
      <c r="G223" s="16" t="s">
        <v>238</v>
      </c>
    </row>
    <row r="224" spans="6:7">
      <c r="F224" s="18">
        <v>85035</v>
      </c>
      <c r="G224" s="16" t="s">
        <v>239</v>
      </c>
    </row>
    <row r="225" spans="6:7">
      <c r="F225" s="18">
        <v>85036</v>
      </c>
      <c r="G225" s="16" t="s">
        <v>240</v>
      </c>
    </row>
    <row r="226" spans="6:7">
      <c r="F226" s="18">
        <v>85037</v>
      </c>
      <c r="G226" s="16" t="s">
        <v>241</v>
      </c>
    </row>
    <row r="227" spans="6:7">
      <c r="F227" s="18">
        <v>85038</v>
      </c>
      <c r="G227" s="16" t="s">
        <v>242</v>
      </c>
    </row>
    <row r="228" spans="6:7">
      <c r="F228" s="18">
        <v>85039</v>
      </c>
      <c r="G228" s="16" t="s">
        <v>243</v>
      </c>
    </row>
    <row r="229" spans="6:7">
      <c r="F229" s="18">
        <v>85040</v>
      </c>
      <c r="G229" s="16" t="s">
        <v>244</v>
      </c>
    </row>
    <row r="230" spans="6:7">
      <c r="F230" s="18">
        <v>85041</v>
      </c>
      <c r="G230" s="16" t="s">
        <v>245</v>
      </c>
    </row>
    <row r="231" spans="6:7">
      <c r="F231" s="18">
        <v>85042</v>
      </c>
      <c r="G231" s="16" t="s">
        <v>246</v>
      </c>
    </row>
    <row r="232" spans="6:7">
      <c r="F232" s="18">
        <v>85043</v>
      </c>
      <c r="G232" s="16" t="s">
        <v>247</v>
      </c>
    </row>
    <row r="233" spans="6:7">
      <c r="F233" s="18">
        <v>85045</v>
      </c>
      <c r="G233" s="16" t="s">
        <v>248</v>
      </c>
    </row>
    <row r="234" spans="6:7">
      <c r="F234" s="18">
        <v>91001</v>
      </c>
      <c r="G234" s="16" t="s">
        <v>249</v>
      </c>
    </row>
    <row r="235" spans="6:7">
      <c r="F235" s="18">
        <v>91002</v>
      </c>
      <c r="G235" s="16" t="s">
        <v>250</v>
      </c>
    </row>
    <row r="236" spans="6:7">
      <c r="F236" s="18">
        <v>91003</v>
      </c>
      <c r="G236" s="16" t="s">
        <v>251</v>
      </c>
    </row>
    <row r="237" spans="6:7">
      <c r="F237" s="18">
        <v>91005</v>
      </c>
      <c r="G237" s="16" t="s">
        <v>252</v>
      </c>
    </row>
    <row r="238" spans="6:7">
      <c r="F238" s="18">
        <v>91006</v>
      </c>
      <c r="G238" s="16" t="s">
        <v>253</v>
      </c>
    </row>
    <row r="239" spans="6:7">
      <c r="F239" s="18">
        <v>91008</v>
      </c>
      <c r="G239" s="16" t="s">
        <v>254</v>
      </c>
    </row>
    <row r="240" spans="6:7">
      <c r="F240" s="18">
        <v>91010</v>
      </c>
      <c r="G240" s="16" t="s">
        <v>255</v>
      </c>
    </row>
    <row r="241" spans="6:7">
      <c r="F241" s="18">
        <v>91011</v>
      </c>
      <c r="G241" s="16" t="s">
        <v>256</v>
      </c>
    </row>
    <row r="242" spans="6:7">
      <c r="F242" s="18">
        <v>91012</v>
      </c>
      <c r="G242" s="16" t="s">
        <v>257</v>
      </c>
    </row>
    <row r="243" spans="6:7">
      <c r="F243" s="18">
        <v>91013</v>
      </c>
      <c r="G243" s="16" t="s">
        <v>258</v>
      </c>
    </row>
    <row r="244" spans="6:7">
      <c r="F244" s="18">
        <v>91015</v>
      </c>
      <c r="G244" s="16" t="s">
        <v>259</v>
      </c>
    </row>
    <row r="245" spans="6:7">
      <c r="F245" s="18">
        <v>91016</v>
      </c>
      <c r="G245" s="16" t="s">
        <v>260</v>
      </c>
    </row>
    <row r="246" spans="6:7">
      <c r="F246" s="18">
        <v>91017</v>
      </c>
      <c r="G246" s="16" t="s">
        <v>261</v>
      </c>
    </row>
    <row r="247" spans="6:7">
      <c r="F247" s="18">
        <v>91018</v>
      </c>
      <c r="G247" s="16" t="s">
        <v>262</v>
      </c>
    </row>
    <row r="248" spans="6:7">
      <c r="F248" s="18">
        <v>91019</v>
      </c>
      <c r="G248" s="16" t="s">
        <v>263</v>
      </c>
    </row>
    <row r="249" spans="6:7">
      <c r="F249" s="18">
        <v>91020</v>
      </c>
      <c r="G249" s="16" t="s">
        <v>264</v>
      </c>
    </row>
    <row r="250" spans="6:7">
      <c r="F250" s="18">
        <v>91021</v>
      </c>
      <c r="G250" s="16" t="s">
        <v>265</v>
      </c>
    </row>
    <row r="251" spans="6:7">
      <c r="F251" s="18">
        <v>91023</v>
      </c>
      <c r="G251" s="16" t="s">
        <v>266</v>
      </c>
    </row>
    <row r="252" spans="6:7">
      <c r="F252" s="18">
        <v>91024</v>
      </c>
      <c r="G252" s="16" t="s">
        <v>267</v>
      </c>
    </row>
    <row r="253" spans="6:7">
      <c r="F253" s="18">
        <v>91026</v>
      </c>
      <c r="G253" s="16" t="s">
        <v>268</v>
      </c>
    </row>
    <row r="254" spans="6:7">
      <c r="F254" s="18">
        <v>91028</v>
      </c>
      <c r="G254" s="16" t="s">
        <v>269</v>
      </c>
    </row>
    <row r="255" spans="6:7">
      <c r="F255" s="18">
        <v>91029</v>
      </c>
      <c r="G255" s="16" t="s">
        <v>270</v>
      </c>
    </row>
    <row r="256" spans="6:7">
      <c r="F256" s="18">
        <v>91030</v>
      </c>
      <c r="G256" s="16" t="s">
        <v>271</v>
      </c>
    </row>
    <row r="257" spans="6:7">
      <c r="F257" s="18">
        <v>91031</v>
      </c>
      <c r="G257" s="16" t="s">
        <v>272</v>
      </c>
    </row>
    <row r="258" spans="6:7">
      <c r="F258" s="18">
        <v>91033</v>
      </c>
      <c r="G258" s="16" t="s">
        <v>273</v>
      </c>
    </row>
    <row r="259" spans="6:7">
      <c r="F259" s="18">
        <v>91034</v>
      </c>
      <c r="G259" s="16" t="s">
        <v>274</v>
      </c>
    </row>
    <row r="260" spans="6:7">
      <c r="F260" s="18">
        <v>91035</v>
      </c>
      <c r="G260" s="16" t="s">
        <v>275</v>
      </c>
    </row>
    <row r="261" spans="6:7">
      <c r="F261" s="18">
        <v>91036</v>
      </c>
      <c r="G261" s="16" t="s">
        <v>276</v>
      </c>
    </row>
    <row r="262" spans="6:7">
      <c r="F262" s="18">
        <v>91038</v>
      </c>
      <c r="G262" s="16" t="s">
        <v>277</v>
      </c>
    </row>
    <row r="263" spans="6:7">
      <c r="F263" s="18">
        <v>91039</v>
      </c>
      <c r="G263" s="16" t="s">
        <v>278</v>
      </c>
    </row>
    <row r="264" spans="6:7">
      <c r="F264" s="18">
        <v>91040</v>
      </c>
      <c r="G264" s="16" t="s">
        <v>279</v>
      </c>
    </row>
    <row r="265" spans="6:7">
      <c r="F265" s="18">
        <v>91042</v>
      </c>
      <c r="G265" s="16" t="s">
        <v>280</v>
      </c>
    </row>
    <row r="266" spans="6:7">
      <c r="F266" s="18">
        <v>91043</v>
      </c>
      <c r="G266" s="16" t="s">
        <v>281</v>
      </c>
    </row>
    <row r="267" spans="6:7">
      <c r="F267" s="18">
        <v>91044</v>
      </c>
      <c r="G267" s="16" t="s">
        <v>282</v>
      </c>
    </row>
    <row r="268" spans="6:7">
      <c r="F268" s="18">
        <v>91045</v>
      </c>
      <c r="G268" s="16" t="s">
        <v>283</v>
      </c>
    </row>
    <row r="269" spans="6:7">
      <c r="F269" s="18">
        <v>91046</v>
      </c>
      <c r="G269" s="16" t="s">
        <v>284</v>
      </c>
    </row>
    <row r="270" spans="6:7">
      <c r="F270" s="18">
        <v>91047</v>
      </c>
      <c r="G270" s="16" t="s">
        <v>285</v>
      </c>
    </row>
    <row r="271" spans="6:7">
      <c r="F271" s="18">
        <v>91048</v>
      </c>
      <c r="G271" s="16" t="s">
        <v>286</v>
      </c>
    </row>
    <row r="272" spans="6:7">
      <c r="F272" s="18">
        <v>91049</v>
      </c>
      <c r="G272" s="16" t="s">
        <v>287</v>
      </c>
    </row>
    <row r="273" spans="6:7">
      <c r="F273" s="18">
        <v>91050</v>
      </c>
      <c r="G273" s="16" t="s">
        <v>288</v>
      </c>
    </row>
    <row r="274" spans="6:7">
      <c r="F274" s="18">
        <v>91051</v>
      </c>
      <c r="G274" s="16" t="s">
        <v>289</v>
      </c>
    </row>
    <row r="275" spans="6:7">
      <c r="F275" s="18">
        <v>91053</v>
      </c>
      <c r="G275" s="16" t="s">
        <v>290</v>
      </c>
    </row>
    <row r="276" spans="6:7">
      <c r="F276" s="18">
        <v>91054</v>
      </c>
      <c r="G276" s="16" t="s">
        <v>291</v>
      </c>
    </row>
    <row r="277" spans="6:7">
      <c r="F277" s="18">
        <v>91055</v>
      </c>
      <c r="G277" s="16" t="s">
        <v>292</v>
      </c>
    </row>
    <row r="278" spans="6:7">
      <c r="F278" s="18">
        <v>91056</v>
      </c>
      <c r="G278" s="16" t="s">
        <v>293</v>
      </c>
    </row>
    <row r="279" spans="6:7">
      <c r="F279" s="18">
        <v>91057</v>
      </c>
      <c r="G279" s="16" t="s">
        <v>294</v>
      </c>
    </row>
    <row r="280" spans="6:7">
      <c r="F280" s="18">
        <v>91059</v>
      </c>
      <c r="G280" s="16" t="s">
        <v>295</v>
      </c>
    </row>
    <row r="281" spans="6:7">
      <c r="F281" s="18">
        <v>91060</v>
      </c>
      <c r="G281" s="16" t="s">
        <v>296</v>
      </c>
    </row>
    <row r="282" spans="6:7">
      <c r="F282" s="18">
        <v>91061</v>
      </c>
      <c r="G282" s="16" t="s">
        <v>297</v>
      </c>
    </row>
    <row r="283" spans="6:7">
      <c r="F283" s="18">
        <v>91062</v>
      </c>
      <c r="G283" s="16" t="s">
        <v>298</v>
      </c>
    </row>
    <row r="284" spans="6:7">
      <c r="F284" s="18">
        <v>91064</v>
      </c>
      <c r="G284" s="16" t="s">
        <v>299</v>
      </c>
    </row>
    <row r="285" spans="6:7">
      <c r="F285" s="18">
        <v>91065</v>
      </c>
      <c r="G285" s="16" t="s">
        <v>300</v>
      </c>
    </row>
    <row r="286" spans="6:7">
      <c r="F286" s="18">
        <v>91066</v>
      </c>
      <c r="G286" s="16" t="s">
        <v>301</v>
      </c>
    </row>
    <row r="287" spans="6:7">
      <c r="F287" s="18">
        <v>91067</v>
      </c>
      <c r="G287" s="16" t="s">
        <v>302</v>
      </c>
    </row>
    <row r="288" spans="6:7">
      <c r="F288" s="18">
        <v>91068</v>
      </c>
      <c r="G288" s="16" t="s">
        <v>303</v>
      </c>
    </row>
    <row r="289" spans="6:7">
      <c r="F289" s="18">
        <v>91069</v>
      </c>
      <c r="G289" s="16" t="s">
        <v>304</v>
      </c>
    </row>
    <row r="290" spans="6:7">
      <c r="F290" s="18">
        <v>91070</v>
      </c>
      <c r="G290" s="16" t="s">
        <v>305</v>
      </c>
    </row>
    <row r="291" spans="6:7">
      <c r="F291" s="18">
        <v>91072</v>
      </c>
      <c r="G291" s="16" t="s">
        <v>306</v>
      </c>
    </row>
    <row r="292" spans="6:7">
      <c r="F292" s="18">
        <v>91073</v>
      </c>
      <c r="G292" s="16" t="s">
        <v>307</v>
      </c>
    </row>
    <row r="293" spans="6:7">
      <c r="F293" s="18">
        <v>91074</v>
      </c>
      <c r="G293" s="16" t="s">
        <v>308</v>
      </c>
    </row>
    <row r="294" spans="6:7">
      <c r="F294" s="18">
        <v>91075</v>
      </c>
      <c r="G294" s="16" t="s">
        <v>309</v>
      </c>
    </row>
    <row r="295" spans="6:7">
      <c r="F295" s="18">
        <v>91076</v>
      </c>
      <c r="G295" s="16" t="s">
        <v>310</v>
      </c>
    </row>
    <row r="296" spans="6:7">
      <c r="F296" s="18">
        <v>91078</v>
      </c>
      <c r="G296" s="16" t="s">
        <v>311</v>
      </c>
    </row>
    <row r="297" spans="6:7">
      <c r="F297" s="18">
        <v>91079</v>
      </c>
      <c r="G297" s="16" t="s">
        <v>312</v>
      </c>
    </row>
    <row r="298" spans="6:7">
      <c r="F298" s="18">
        <v>91080</v>
      </c>
      <c r="G298" s="16" t="s">
        <v>313</v>
      </c>
    </row>
    <row r="299" spans="6:7">
      <c r="F299" s="18">
        <v>91081</v>
      </c>
      <c r="G299" s="16" t="s">
        <v>314</v>
      </c>
    </row>
    <row r="300" spans="6:7">
      <c r="F300" s="18">
        <v>91082</v>
      </c>
      <c r="G300" s="16" t="s">
        <v>315</v>
      </c>
    </row>
    <row r="301" spans="6:7">
      <c r="F301" s="18">
        <v>91083</v>
      </c>
      <c r="G301" s="16" t="s">
        <v>316</v>
      </c>
    </row>
    <row r="302" spans="6:7">
      <c r="F302" s="18">
        <v>91084</v>
      </c>
      <c r="G302" s="16" t="s">
        <v>317</v>
      </c>
    </row>
    <row r="303" spans="6:7">
      <c r="F303" s="18">
        <v>91085</v>
      </c>
      <c r="G303" s="16" t="s">
        <v>318</v>
      </c>
    </row>
    <row r="304" spans="6:7">
      <c r="F304" s="18">
        <v>91086</v>
      </c>
      <c r="G304" s="16" t="s">
        <v>319</v>
      </c>
    </row>
    <row r="305" spans="6:7">
      <c r="F305" s="18">
        <v>91087</v>
      </c>
      <c r="G305" s="16" t="s">
        <v>320</v>
      </c>
    </row>
    <row r="306" spans="6:7">
      <c r="F306" s="18">
        <v>91089</v>
      </c>
      <c r="G306" s="16" t="s">
        <v>321</v>
      </c>
    </row>
    <row r="307" spans="6:7">
      <c r="F307" s="18">
        <v>91090</v>
      </c>
      <c r="G307" s="16" t="s">
        <v>322</v>
      </c>
    </row>
    <row r="308" spans="6:7">
      <c r="F308" s="18">
        <v>91091</v>
      </c>
      <c r="G308" s="16" t="s">
        <v>323</v>
      </c>
    </row>
    <row r="309" spans="6:7">
      <c r="F309" s="18">
        <v>91092</v>
      </c>
      <c r="G309" s="16" t="s">
        <v>324</v>
      </c>
    </row>
    <row r="310" spans="6:7">
      <c r="F310" s="18">
        <v>91093</v>
      </c>
      <c r="G310" s="16" t="s">
        <v>325</v>
      </c>
    </row>
    <row r="311" spans="6:7">
      <c r="F311" s="18">
        <v>91095</v>
      </c>
      <c r="G311" s="16" t="s">
        <v>326</v>
      </c>
    </row>
    <row r="312" spans="6:7">
      <c r="F312" s="18">
        <v>91097</v>
      </c>
      <c r="G312" s="16" t="s">
        <v>327</v>
      </c>
    </row>
    <row r="313" spans="6:7">
      <c r="F313" s="18">
        <v>91098</v>
      </c>
      <c r="G313" s="16" t="s">
        <v>328</v>
      </c>
    </row>
    <row r="314" spans="6:7">
      <c r="F314" s="18">
        <v>91099</v>
      </c>
      <c r="G314" s="16" t="s">
        <v>329</v>
      </c>
    </row>
    <row r="315" spans="6:7">
      <c r="F315" s="18">
        <v>91100</v>
      </c>
      <c r="G315" s="16" t="s">
        <v>330</v>
      </c>
    </row>
    <row r="316" spans="6:7">
      <c r="F316" s="18">
        <v>91101</v>
      </c>
      <c r="G316" s="16" t="s">
        <v>331</v>
      </c>
    </row>
    <row r="317" spans="6:7">
      <c r="F317" s="18">
        <v>91102</v>
      </c>
      <c r="G317" s="16" t="s">
        <v>332</v>
      </c>
    </row>
    <row r="318" spans="6:7">
      <c r="F318" s="18">
        <v>91103</v>
      </c>
      <c r="G318" s="16" t="s">
        <v>333</v>
      </c>
    </row>
    <row r="319" spans="6:7">
      <c r="F319" s="18">
        <v>91104</v>
      </c>
      <c r="G319" s="16" t="s">
        <v>334</v>
      </c>
    </row>
    <row r="320" spans="6:7">
      <c r="F320" s="18">
        <v>91105</v>
      </c>
      <c r="G320" s="16" t="s">
        <v>335</v>
      </c>
    </row>
    <row r="321" spans="6:7">
      <c r="F321" s="18">
        <v>91106</v>
      </c>
      <c r="G321" s="16" t="s">
        <v>336</v>
      </c>
    </row>
    <row r="322" spans="6:7">
      <c r="F322" s="18">
        <v>91108</v>
      </c>
      <c r="G322" s="16" t="s">
        <v>337</v>
      </c>
    </row>
    <row r="323" spans="6:7">
      <c r="F323" s="18">
        <v>91109</v>
      </c>
      <c r="G323" s="16" t="s">
        <v>338</v>
      </c>
    </row>
    <row r="324" spans="6:7">
      <c r="F324" s="18">
        <v>91110</v>
      </c>
      <c r="G324" s="16" t="s">
        <v>339</v>
      </c>
    </row>
    <row r="325" spans="6:7">
      <c r="F325" s="18">
        <v>91112</v>
      </c>
      <c r="G325" s="16" t="s">
        <v>340</v>
      </c>
    </row>
    <row r="326" spans="6:7">
      <c r="F326" s="18">
        <v>91113</v>
      </c>
      <c r="G326" s="16" t="s">
        <v>341</v>
      </c>
    </row>
    <row r="327" spans="6:7">
      <c r="F327" s="18">
        <v>91114</v>
      </c>
      <c r="G327" s="16" t="s">
        <v>342</v>
      </c>
    </row>
    <row r="328" spans="6:7">
      <c r="F328" s="18">
        <v>91115</v>
      </c>
      <c r="G328" s="16" t="s">
        <v>343</v>
      </c>
    </row>
    <row r="329" spans="6:7">
      <c r="F329" s="18">
        <v>91116</v>
      </c>
      <c r="G329" s="16" t="s">
        <v>344</v>
      </c>
    </row>
    <row r="330" spans="6:7">
      <c r="F330" s="18">
        <v>91117</v>
      </c>
      <c r="G330" s="16" t="s">
        <v>345</v>
      </c>
    </row>
    <row r="331" spans="6:7">
      <c r="F331" s="18">
        <v>91118</v>
      </c>
      <c r="G331" s="16" t="s">
        <v>346</v>
      </c>
    </row>
    <row r="332" spans="6:7">
      <c r="F332" s="18">
        <v>91119</v>
      </c>
      <c r="G332" s="16" t="s">
        <v>347</v>
      </c>
    </row>
    <row r="333" spans="6:7">
      <c r="F333" s="18">
        <v>91120</v>
      </c>
      <c r="G333" s="16" t="s">
        <v>348</v>
      </c>
    </row>
    <row r="334" spans="6:7">
      <c r="F334" s="18">
        <v>91121</v>
      </c>
      <c r="G334" s="16" t="s">
        <v>349</v>
      </c>
    </row>
    <row r="335" spans="6:7">
      <c r="F335" s="18">
        <v>91122</v>
      </c>
      <c r="G335" s="16" t="s">
        <v>350</v>
      </c>
    </row>
    <row r="336" spans="6:7">
      <c r="F336" s="18">
        <v>91123</v>
      </c>
      <c r="G336" s="16" t="s">
        <v>351</v>
      </c>
    </row>
    <row r="337" spans="6:7">
      <c r="F337" s="18">
        <v>91124</v>
      </c>
      <c r="G337" s="16" t="s">
        <v>352</v>
      </c>
    </row>
    <row r="338" spans="6:7">
      <c r="F338" s="18">
        <v>91125</v>
      </c>
      <c r="G338" s="16" t="s">
        <v>353</v>
      </c>
    </row>
    <row r="339" spans="6:7">
      <c r="F339" s="18">
        <v>91126</v>
      </c>
      <c r="G339" s="16" t="s">
        <v>354</v>
      </c>
    </row>
    <row r="340" spans="6:7">
      <c r="F340" s="18">
        <v>91127</v>
      </c>
      <c r="G340" s="16" t="s">
        <v>355</v>
      </c>
    </row>
    <row r="341" spans="6:7">
      <c r="F341" s="18">
        <v>91128</v>
      </c>
      <c r="G341" s="16" t="s">
        <v>356</v>
      </c>
    </row>
    <row r="342" spans="6:7">
      <c r="F342" s="18">
        <v>91129</v>
      </c>
      <c r="G342" s="16" t="s">
        <v>357</v>
      </c>
    </row>
    <row r="343" spans="6:7">
      <c r="F343" s="18">
        <v>91130</v>
      </c>
      <c r="G343" s="16" t="s">
        <v>358</v>
      </c>
    </row>
    <row r="344" spans="6:7">
      <c r="F344" s="18">
        <v>91131</v>
      </c>
      <c r="G344" s="16" t="s">
        <v>359</v>
      </c>
    </row>
    <row r="345" spans="6:7">
      <c r="F345" s="18">
        <v>91132</v>
      </c>
      <c r="G345" s="16" t="s">
        <v>360</v>
      </c>
    </row>
    <row r="346" spans="6:7">
      <c r="F346" s="18">
        <v>91133</v>
      </c>
      <c r="G346" s="16" t="s">
        <v>361</v>
      </c>
    </row>
    <row r="347" spans="6:7">
      <c r="F347" s="18">
        <v>91135</v>
      </c>
      <c r="G347" s="16" t="s">
        <v>362</v>
      </c>
    </row>
    <row r="348" spans="6:7">
      <c r="F348" s="18">
        <v>91136</v>
      </c>
      <c r="G348" s="16" t="s">
        <v>363</v>
      </c>
    </row>
    <row r="349" spans="6:7">
      <c r="F349" s="18">
        <v>91137</v>
      </c>
      <c r="G349" s="16" t="s">
        <v>364</v>
      </c>
    </row>
    <row r="350" spans="6:7">
      <c r="F350" s="18">
        <v>91138</v>
      </c>
      <c r="G350" s="16" t="s">
        <v>365</v>
      </c>
    </row>
    <row r="351" spans="6:7">
      <c r="F351" s="18">
        <v>91139</v>
      </c>
      <c r="G351" s="16" t="s">
        <v>366</v>
      </c>
    </row>
    <row r="352" spans="6:7">
      <c r="F352" s="18">
        <v>91140</v>
      </c>
      <c r="G352" s="16" t="s">
        <v>367</v>
      </c>
    </row>
    <row r="353" spans="6:7">
      <c r="F353" s="18">
        <v>91141</v>
      </c>
      <c r="G353" s="16" t="s">
        <v>368</v>
      </c>
    </row>
    <row r="354" spans="6:7">
      <c r="F354" s="18">
        <v>91222</v>
      </c>
      <c r="G354" s="16" t="s">
        <v>369</v>
      </c>
    </row>
    <row r="355" spans="6:7">
      <c r="F355" s="18">
        <v>91223</v>
      </c>
      <c r="G355" s="16" t="s">
        <v>370</v>
      </c>
    </row>
    <row r="356" spans="6:7">
      <c r="F356" s="18">
        <v>91232</v>
      </c>
      <c r="G356" s="16" t="s">
        <v>371</v>
      </c>
    </row>
    <row r="357" spans="6:7">
      <c r="F357" s="18">
        <v>91233</v>
      </c>
      <c r="G357" s="16" t="s">
        <v>372</v>
      </c>
    </row>
    <row r="358" spans="6:7">
      <c r="F358" s="18">
        <v>91242</v>
      </c>
      <c r="G358" s="16" t="s">
        <v>373</v>
      </c>
    </row>
    <row r="359" spans="6:7">
      <c r="F359" s="18">
        <v>91243</v>
      </c>
      <c r="G359" s="16" t="s">
        <v>374</v>
      </c>
    </row>
    <row r="360" spans="6:7">
      <c r="F360" s="18">
        <v>91244</v>
      </c>
      <c r="G360" s="16" t="s">
        <v>375</v>
      </c>
    </row>
    <row r="361" spans="6:7">
      <c r="F361" s="18">
        <v>91262</v>
      </c>
      <c r="G361" s="16" t="s">
        <v>376</v>
      </c>
    </row>
    <row r="362" spans="6:7">
      <c r="F362" s="18">
        <v>91272</v>
      </c>
      <c r="G362" s="16" t="s">
        <v>377</v>
      </c>
    </row>
    <row r="363" spans="6:7">
      <c r="F363" s="18">
        <v>91273</v>
      </c>
      <c r="G363" s="16" t="s">
        <v>378</v>
      </c>
    </row>
    <row r="364" spans="6:7">
      <c r="F364" s="18">
        <v>91352</v>
      </c>
      <c r="G364" s="16" t="s">
        <v>379</v>
      </c>
    </row>
    <row r="365" spans="6:7">
      <c r="F365" s="18">
        <v>91353</v>
      </c>
      <c r="G365" s="16" t="s">
        <v>380</v>
      </c>
    </row>
    <row r="366" spans="6:7">
      <c r="F366" s="18">
        <v>91354</v>
      </c>
      <c r="G366" s="16" t="s">
        <v>381</v>
      </c>
    </row>
    <row r="367" spans="6:7">
      <c r="F367" s="18">
        <v>91372</v>
      </c>
      <c r="G367" s="16" t="s">
        <v>382</v>
      </c>
    </row>
    <row r="368" spans="6:7">
      <c r="F368" s="18">
        <v>91373</v>
      </c>
      <c r="G368" s="16" t="s">
        <v>383</v>
      </c>
    </row>
    <row r="369" spans="1:7">
      <c r="F369" s="18">
        <v>91377</v>
      </c>
      <c r="G369" s="16" t="s">
        <v>384</v>
      </c>
    </row>
    <row r="370" spans="1:7">
      <c r="F370" s="18">
        <v>91378</v>
      </c>
      <c r="G370" s="16" t="s">
        <v>385</v>
      </c>
    </row>
    <row r="371" spans="1:7" ht="15" thickBot="1">
      <c r="F371" s="18">
        <v>91379</v>
      </c>
      <c r="G371" s="16" t="s">
        <v>386</v>
      </c>
    </row>
    <row r="372" spans="1:7">
      <c r="A372" s="48"/>
      <c r="B372" s="19"/>
      <c r="C372" s="20"/>
      <c r="D372" s="21"/>
      <c r="F372" s="24">
        <v>91382</v>
      </c>
      <c r="G372" s="16" t="s">
        <v>387</v>
      </c>
    </row>
    <row r="373" spans="1:7">
      <c r="A373" s="49"/>
      <c r="C373" s="16"/>
      <c r="F373" s="18">
        <v>91383</v>
      </c>
      <c r="G373" s="16" t="s">
        <v>388</v>
      </c>
    </row>
    <row r="374" spans="1:7">
      <c r="A374" s="49"/>
      <c r="F374" s="18">
        <v>92001</v>
      </c>
      <c r="G374" s="16" t="s">
        <v>389</v>
      </c>
    </row>
    <row r="375" spans="1:7">
      <c r="A375" s="49"/>
      <c r="F375" s="18">
        <v>92002</v>
      </c>
      <c r="G375" s="16" t="s">
        <v>390</v>
      </c>
    </row>
    <row r="376" spans="1:7">
      <c r="A376" s="49"/>
      <c r="F376" s="18">
        <v>92003</v>
      </c>
      <c r="G376" s="16" t="s">
        <v>391</v>
      </c>
    </row>
    <row r="377" spans="1:7">
      <c r="A377" s="49"/>
      <c r="F377" s="18">
        <v>92004</v>
      </c>
      <c r="G377" s="16" t="s">
        <v>392</v>
      </c>
    </row>
    <row r="378" spans="1:7">
      <c r="A378" s="49"/>
      <c r="F378" s="18">
        <v>92005</v>
      </c>
      <c r="G378" s="16" t="s">
        <v>393</v>
      </c>
    </row>
    <row r="379" spans="1:7">
      <c r="A379" s="49"/>
      <c r="F379" s="18">
        <v>92006</v>
      </c>
      <c r="G379" s="16" t="s">
        <v>394</v>
      </c>
    </row>
    <row r="380" spans="1:7">
      <c r="A380" s="49"/>
      <c r="F380" s="18">
        <v>92007</v>
      </c>
      <c r="G380" s="16" t="s">
        <v>395</v>
      </c>
    </row>
    <row r="381" spans="1:7" ht="15" thickBot="1">
      <c r="A381" s="50"/>
      <c r="F381" s="18">
        <v>92008</v>
      </c>
      <c r="G381" s="16" t="s">
        <v>396</v>
      </c>
    </row>
    <row r="382" spans="1:7">
      <c r="F382" s="18">
        <v>92009</v>
      </c>
      <c r="G382" s="16" t="s">
        <v>397</v>
      </c>
    </row>
    <row r="383" spans="1:7">
      <c r="F383" s="18">
        <v>92010</v>
      </c>
      <c r="G383" s="16" t="s">
        <v>398</v>
      </c>
    </row>
    <row r="384" spans="1:7">
      <c r="F384" s="18">
        <v>92011</v>
      </c>
      <c r="G384" s="16" t="s">
        <v>399</v>
      </c>
    </row>
    <row r="385" spans="6:7">
      <c r="F385" s="18">
        <v>92012</v>
      </c>
      <c r="G385" s="16" t="s">
        <v>400</v>
      </c>
    </row>
    <row r="386" spans="6:7">
      <c r="F386" s="18">
        <v>92013</v>
      </c>
      <c r="G386" s="16" t="s">
        <v>401</v>
      </c>
    </row>
    <row r="387" spans="6:7">
      <c r="F387" s="18">
        <v>92014</v>
      </c>
      <c r="G387" s="16" t="s">
        <v>402</v>
      </c>
    </row>
    <row r="388" spans="6:7">
      <c r="F388" s="18">
        <v>92015</v>
      </c>
      <c r="G388" s="16" t="s">
        <v>403</v>
      </c>
    </row>
    <row r="389" spans="6:7">
      <c r="F389" s="18">
        <v>92016</v>
      </c>
      <c r="G389" s="16" t="s">
        <v>404</v>
      </c>
    </row>
    <row r="390" spans="6:7">
      <c r="F390" s="18">
        <v>92017</v>
      </c>
      <c r="G390" s="16" t="s">
        <v>405</v>
      </c>
    </row>
    <row r="391" spans="6:7">
      <c r="F391" s="18">
        <v>92018</v>
      </c>
      <c r="G391" s="16" t="s">
        <v>406</v>
      </c>
    </row>
    <row r="392" spans="6:7">
      <c r="F392" s="18">
        <v>92019</v>
      </c>
      <c r="G392" s="16" t="s">
        <v>407</v>
      </c>
    </row>
    <row r="393" spans="6:7">
      <c r="F393" s="18">
        <v>92020</v>
      </c>
      <c r="G393" s="16" t="s">
        <v>408</v>
      </c>
    </row>
    <row r="394" spans="6:7">
      <c r="F394" s="18">
        <v>92021</v>
      </c>
      <c r="G394" s="16" t="s">
        <v>409</v>
      </c>
    </row>
    <row r="395" spans="6:7">
      <c r="F395" s="18">
        <v>92022</v>
      </c>
      <c r="G395" s="16" t="s">
        <v>410</v>
      </c>
    </row>
    <row r="396" spans="6:7">
      <c r="F396" s="18">
        <v>92023</v>
      </c>
      <c r="G396" s="16" t="s">
        <v>411</v>
      </c>
    </row>
    <row r="397" spans="6:7">
      <c r="F397" s="18">
        <v>92024</v>
      </c>
      <c r="G397" s="16" t="s">
        <v>412</v>
      </c>
    </row>
    <row r="398" spans="6:7">
      <c r="F398" s="18">
        <v>92025</v>
      </c>
      <c r="G398" s="16" t="s">
        <v>413</v>
      </c>
    </row>
    <row r="399" spans="6:7">
      <c r="F399" s="18">
        <v>92026</v>
      </c>
      <c r="G399" s="16" t="s">
        <v>414</v>
      </c>
    </row>
    <row r="400" spans="6:7">
      <c r="F400" s="18">
        <v>92027</v>
      </c>
      <c r="G400" s="16" t="s">
        <v>415</v>
      </c>
    </row>
    <row r="401" spans="6:7">
      <c r="F401" s="18">
        <v>92028</v>
      </c>
      <c r="G401" s="16" t="s">
        <v>416</v>
      </c>
    </row>
    <row r="402" spans="6:7">
      <c r="F402" s="18">
        <v>92029</v>
      </c>
      <c r="G402" s="16" t="s">
        <v>417</v>
      </c>
    </row>
    <row r="403" spans="6:7">
      <c r="F403" s="18">
        <v>92030</v>
      </c>
      <c r="G403" s="16" t="s">
        <v>418</v>
      </c>
    </row>
    <row r="404" spans="6:7">
      <c r="F404" s="18">
        <v>92031</v>
      </c>
      <c r="G404" s="16" t="s">
        <v>419</v>
      </c>
    </row>
    <row r="405" spans="6:7">
      <c r="F405" s="18">
        <v>92032</v>
      </c>
      <c r="G405" s="16" t="s">
        <v>420</v>
      </c>
    </row>
    <row r="406" spans="6:7">
      <c r="F406" s="18">
        <v>92033</v>
      </c>
      <c r="G406" s="16" t="s">
        <v>421</v>
      </c>
    </row>
    <row r="407" spans="6:7">
      <c r="F407" s="18">
        <v>92034</v>
      </c>
      <c r="G407" s="16" t="s">
        <v>422</v>
      </c>
    </row>
    <row r="408" spans="6:7">
      <c r="F408" s="18">
        <v>92035</v>
      </c>
      <c r="G408" s="16" t="s">
        <v>423</v>
      </c>
    </row>
    <row r="409" spans="6:7">
      <c r="F409" s="18">
        <v>92036</v>
      </c>
      <c r="G409" s="16" t="s">
        <v>424</v>
      </c>
    </row>
    <row r="410" spans="6:7">
      <c r="F410" s="18">
        <v>92037</v>
      </c>
      <c r="G410" s="16" t="s">
        <v>425</v>
      </c>
    </row>
    <row r="411" spans="6:7">
      <c r="F411" s="18">
        <v>92039</v>
      </c>
      <c r="G411" s="16" t="s">
        <v>426</v>
      </c>
    </row>
    <row r="412" spans="6:7">
      <c r="F412" s="18">
        <v>92040</v>
      </c>
      <c r="G412" s="16" t="s">
        <v>427</v>
      </c>
    </row>
    <row r="413" spans="6:7">
      <c r="F413" s="18">
        <v>92041</v>
      </c>
      <c r="G413" s="16" t="s">
        <v>428</v>
      </c>
    </row>
    <row r="414" spans="6:7">
      <c r="F414" s="18">
        <v>92042</v>
      </c>
      <c r="G414" s="16" t="s">
        <v>429</v>
      </c>
    </row>
    <row r="415" spans="6:7">
      <c r="F415" s="18">
        <v>92043</v>
      </c>
      <c r="G415" s="16" t="s">
        <v>430</v>
      </c>
    </row>
    <row r="416" spans="6:7">
      <c r="F416" s="18">
        <v>92044</v>
      </c>
      <c r="G416" s="16" t="s">
        <v>431</v>
      </c>
    </row>
    <row r="417" spans="6:7">
      <c r="F417" s="18">
        <v>92045</v>
      </c>
      <c r="G417" s="16" t="s">
        <v>432</v>
      </c>
    </row>
    <row r="418" spans="6:7">
      <c r="F418" s="18">
        <v>92046</v>
      </c>
      <c r="G418" s="16" t="s">
        <v>433</v>
      </c>
    </row>
    <row r="419" spans="6:7">
      <c r="F419" s="18">
        <v>92047</v>
      </c>
      <c r="G419" s="16" t="s">
        <v>434</v>
      </c>
    </row>
    <row r="420" spans="6:7">
      <c r="F420" s="18">
        <v>92048</v>
      </c>
      <c r="G420" s="16" t="s">
        <v>435</v>
      </c>
    </row>
    <row r="421" spans="6:7">
      <c r="F421" s="18">
        <v>92049</v>
      </c>
      <c r="G421" s="16" t="s">
        <v>436</v>
      </c>
    </row>
    <row r="422" spans="6:7">
      <c r="F422" s="18">
        <v>92050</v>
      </c>
      <c r="G422" s="16" t="s">
        <v>437</v>
      </c>
    </row>
    <row r="423" spans="6:7">
      <c r="F423" s="18">
        <v>92051</v>
      </c>
      <c r="G423" s="16" t="s">
        <v>438</v>
      </c>
    </row>
    <row r="424" spans="6:7">
      <c r="F424" s="18">
        <v>92052</v>
      </c>
      <c r="G424" s="16" t="s">
        <v>439</v>
      </c>
    </row>
    <row r="425" spans="6:7">
      <c r="F425" s="18">
        <v>92053</v>
      </c>
      <c r="G425" s="16" t="s">
        <v>440</v>
      </c>
    </row>
    <row r="426" spans="6:7">
      <c r="F426" s="18">
        <v>92054</v>
      </c>
      <c r="G426" s="16" t="s">
        <v>441</v>
      </c>
    </row>
    <row r="427" spans="6:7">
      <c r="F427" s="18">
        <v>92055</v>
      </c>
      <c r="G427" s="16" t="s">
        <v>442</v>
      </c>
    </row>
    <row r="428" spans="6:7">
      <c r="F428" s="18">
        <v>92056</v>
      </c>
      <c r="G428" s="16" t="s">
        <v>443</v>
      </c>
    </row>
    <row r="429" spans="6:7">
      <c r="F429" s="18">
        <v>92058</v>
      </c>
      <c r="G429" s="16" t="s">
        <v>444</v>
      </c>
    </row>
    <row r="430" spans="6:7">
      <c r="F430" s="18">
        <v>92059</v>
      </c>
      <c r="G430" s="16" t="s">
        <v>445</v>
      </c>
    </row>
    <row r="431" spans="6:7">
      <c r="F431" s="18">
        <v>92060</v>
      </c>
      <c r="G431" s="16" t="s">
        <v>446</v>
      </c>
    </row>
    <row r="432" spans="6:7">
      <c r="F432" s="18">
        <v>92061</v>
      </c>
      <c r="G432" s="16" t="s">
        <v>447</v>
      </c>
    </row>
    <row r="433" spans="6:7">
      <c r="F433" s="18">
        <v>92062</v>
      </c>
      <c r="G433" s="16" t="s">
        <v>448</v>
      </c>
    </row>
    <row r="434" spans="6:7">
      <c r="F434" s="18">
        <v>92063</v>
      </c>
      <c r="G434" s="16" t="s">
        <v>449</v>
      </c>
    </row>
    <row r="435" spans="6:7">
      <c r="F435" s="18">
        <v>92064</v>
      </c>
      <c r="G435" s="16" t="s">
        <v>450</v>
      </c>
    </row>
    <row r="436" spans="6:7">
      <c r="F436" s="18">
        <v>92065</v>
      </c>
      <c r="G436" s="16" t="s">
        <v>451</v>
      </c>
    </row>
    <row r="437" spans="6:7">
      <c r="F437" s="18">
        <v>92066</v>
      </c>
      <c r="G437" s="16" t="s">
        <v>452</v>
      </c>
    </row>
    <row r="438" spans="6:7">
      <c r="F438" s="18">
        <v>92067</v>
      </c>
      <c r="G438" s="16" t="s">
        <v>453</v>
      </c>
    </row>
    <row r="439" spans="6:7">
      <c r="F439" s="18">
        <v>92068</v>
      </c>
      <c r="G439" s="16" t="s">
        <v>454</v>
      </c>
    </row>
    <row r="440" spans="6:7">
      <c r="F440" s="18">
        <v>92070</v>
      </c>
      <c r="G440" s="16" t="s">
        <v>455</v>
      </c>
    </row>
    <row r="441" spans="6:7">
      <c r="F441" s="18">
        <v>92071</v>
      </c>
      <c r="G441" s="16" t="s">
        <v>456</v>
      </c>
    </row>
    <row r="442" spans="6:7">
      <c r="F442" s="18">
        <v>92072</v>
      </c>
      <c r="G442" s="16" t="s">
        <v>457</v>
      </c>
    </row>
    <row r="443" spans="6:7">
      <c r="F443" s="18">
        <v>92073</v>
      </c>
      <c r="G443" s="16" t="s">
        <v>458</v>
      </c>
    </row>
    <row r="444" spans="6:7">
      <c r="F444" s="18">
        <v>92074</v>
      </c>
      <c r="G444" s="16" t="s">
        <v>459</v>
      </c>
    </row>
    <row r="445" spans="6:7">
      <c r="F445" s="18">
        <v>92075</v>
      </c>
      <c r="G445" s="16" t="s">
        <v>460</v>
      </c>
    </row>
    <row r="446" spans="6:7">
      <c r="F446" s="18">
        <v>92076</v>
      </c>
      <c r="G446" s="16" t="s">
        <v>461</v>
      </c>
    </row>
    <row r="447" spans="6:7">
      <c r="F447" s="18">
        <v>92078</v>
      </c>
      <c r="G447" s="16" t="s">
        <v>462</v>
      </c>
    </row>
    <row r="448" spans="6:7">
      <c r="F448" s="18">
        <v>92079</v>
      </c>
      <c r="G448" s="16" t="s">
        <v>463</v>
      </c>
    </row>
    <row r="449" spans="6:7">
      <c r="F449" s="18">
        <v>92080</v>
      </c>
      <c r="G449" s="16" t="s">
        <v>464</v>
      </c>
    </row>
    <row r="450" spans="6:7">
      <c r="F450" s="18">
        <v>92081</v>
      </c>
      <c r="G450" s="16" t="s">
        <v>465</v>
      </c>
    </row>
    <row r="451" spans="6:7">
      <c r="F451" s="18">
        <v>92082</v>
      </c>
      <c r="G451" s="16" t="s">
        <v>466</v>
      </c>
    </row>
    <row r="452" spans="6:7">
      <c r="F452" s="18">
        <v>92083</v>
      </c>
      <c r="G452" s="16" t="s">
        <v>467</v>
      </c>
    </row>
    <row r="453" spans="6:7">
      <c r="F453" s="18">
        <v>92084</v>
      </c>
      <c r="G453" s="16" t="s">
        <v>468</v>
      </c>
    </row>
    <row r="454" spans="6:7">
      <c r="F454" s="18">
        <v>92085</v>
      </c>
      <c r="G454" s="16" t="s">
        <v>469</v>
      </c>
    </row>
    <row r="455" spans="6:7">
      <c r="F455" s="18">
        <v>92086</v>
      </c>
      <c r="G455" s="16" t="s">
        <v>470</v>
      </c>
    </row>
    <row r="456" spans="6:7">
      <c r="F456" s="18">
        <v>92087</v>
      </c>
      <c r="G456" s="16" t="s">
        <v>471</v>
      </c>
    </row>
    <row r="457" spans="6:7">
      <c r="F457" s="18">
        <v>92088</v>
      </c>
      <c r="G457" s="16" t="s">
        <v>472</v>
      </c>
    </row>
    <row r="458" spans="6:7">
      <c r="F458" s="18">
        <v>92089</v>
      </c>
      <c r="G458" s="16" t="s">
        <v>473</v>
      </c>
    </row>
    <row r="459" spans="6:7">
      <c r="F459" s="18">
        <v>92090</v>
      </c>
      <c r="G459" s="16" t="s">
        <v>474</v>
      </c>
    </row>
    <row r="460" spans="6:7">
      <c r="F460" s="18">
        <v>92091</v>
      </c>
      <c r="G460" s="16" t="s">
        <v>475</v>
      </c>
    </row>
    <row r="461" spans="6:7">
      <c r="F461" s="18">
        <v>92092</v>
      </c>
      <c r="G461" s="16" t="s">
        <v>476</v>
      </c>
    </row>
    <row r="462" spans="6:7">
      <c r="F462" s="18">
        <v>92093</v>
      </c>
      <c r="G462" s="16" t="s">
        <v>477</v>
      </c>
    </row>
    <row r="463" spans="6:7">
      <c r="F463" s="18">
        <v>92094</v>
      </c>
      <c r="G463" s="16" t="s">
        <v>478</v>
      </c>
    </row>
    <row r="464" spans="6:7">
      <c r="F464" s="18">
        <v>92095</v>
      </c>
      <c r="G464" s="16" t="s">
        <v>479</v>
      </c>
    </row>
    <row r="465" spans="6:7">
      <c r="F465" s="18">
        <v>92096</v>
      </c>
      <c r="G465" s="16" t="s">
        <v>480</v>
      </c>
    </row>
    <row r="466" spans="6:7">
      <c r="F466" s="18">
        <v>92097</v>
      </c>
      <c r="G466" s="16" t="s">
        <v>481</v>
      </c>
    </row>
    <row r="467" spans="6:7">
      <c r="F467" s="18">
        <v>92098</v>
      </c>
      <c r="G467" s="16" t="s">
        <v>482</v>
      </c>
    </row>
    <row r="468" spans="6:7">
      <c r="F468" s="18">
        <v>92099</v>
      </c>
      <c r="G468" s="16" t="s">
        <v>483</v>
      </c>
    </row>
    <row r="469" spans="6:7">
      <c r="F469" s="18">
        <v>92100</v>
      </c>
      <c r="G469" s="16" t="s">
        <v>484</v>
      </c>
    </row>
    <row r="470" spans="6:7">
      <c r="F470" s="18">
        <v>92101</v>
      </c>
      <c r="G470" s="16" t="s">
        <v>485</v>
      </c>
    </row>
    <row r="471" spans="6:7">
      <c r="F471" s="18">
        <v>92102</v>
      </c>
      <c r="G471" s="16" t="s">
        <v>486</v>
      </c>
    </row>
    <row r="472" spans="6:7">
      <c r="F472" s="18">
        <v>92103</v>
      </c>
      <c r="G472" s="16" t="s">
        <v>487</v>
      </c>
    </row>
    <row r="473" spans="6:7">
      <c r="F473" s="18">
        <v>92104</v>
      </c>
      <c r="G473" s="16" t="s">
        <v>488</v>
      </c>
    </row>
    <row r="474" spans="6:7">
      <c r="F474" s="18">
        <v>92105</v>
      </c>
      <c r="G474" s="16" t="s">
        <v>489</v>
      </c>
    </row>
    <row r="475" spans="6:7">
      <c r="F475" s="18">
        <v>92106</v>
      </c>
      <c r="G475" s="16" t="s">
        <v>490</v>
      </c>
    </row>
    <row r="476" spans="6:7">
      <c r="F476" s="18">
        <v>92107</v>
      </c>
      <c r="G476" s="16" t="s">
        <v>491</v>
      </c>
    </row>
    <row r="477" spans="6:7">
      <c r="F477" s="18">
        <v>92108</v>
      </c>
      <c r="G477" s="16" t="s">
        <v>492</v>
      </c>
    </row>
    <row r="478" spans="6:7">
      <c r="F478" s="18">
        <v>92109</v>
      </c>
      <c r="G478" s="16" t="s">
        <v>493</v>
      </c>
    </row>
    <row r="479" spans="6:7">
      <c r="F479" s="18">
        <v>92110</v>
      </c>
      <c r="G479" s="16" t="s">
        <v>494</v>
      </c>
    </row>
    <row r="480" spans="6:7">
      <c r="F480" s="18">
        <v>92111</v>
      </c>
      <c r="G480" s="16" t="s">
        <v>495</v>
      </c>
    </row>
    <row r="481" spans="6:7">
      <c r="F481" s="18">
        <v>92113</v>
      </c>
      <c r="G481" s="16" t="s">
        <v>496</v>
      </c>
    </row>
    <row r="482" spans="6:7">
      <c r="F482" s="18">
        <v>92114</v>
      </c>
      <c r="G482" s="16" t="s">
        <v>497</v>
      </c>
    </row>
    <row r="483" spans="6:7">
      <c r="F483" s="18">
        <v>92115</v>
      </c>
      <c r="G483" s="16" t="s">
        <v>498</v>
      </c>
    </row>
    <row r="484" spans="6:7">
      <c r="F484" s="18">
        <v>92116</v>
      </c>
      <c r="G484" s="16" t="s">
        <v>499</v>
      </c>
    </row>
    <row r="485" spans="6:7">
      <c r="F485" s="18">
        <v>92117</v>
      </c>
      <c r="G485" s="16" t="s">
        <v>500</v>
      </c>
    </row>
    <row r="486" spans="6:7">
      <c r="F486" s="18">
        <v>92118</v>
      </c>
      <c r="G486" s="16" t="s">
        <v>501</v>
      </c>
    </row>
    <row r="487" spans="6:7">
      <c r="F487" s="18">
        <v>92119</v>
      </c>
      <c r="G487" s="16" t="s">
        <v>502</v>
      </c>
    </row>
    <row r="488" spans="6:7">
      <c r="F488" s="18">
        <v>92120</v>
      </c>
      <c r="G488" s="16" t="s">
        <v>503</v>
      </c>
    </row>
    <row r="489" spans="6:7">
      <c r="F489" s="18">
        <v>92121</v>
      </c>
      <c r="G489" s="16" t="s">
        <v>504</v>
      </c>
    </row>
    <row r="490" spans="6:7">
      <c r="F490" s="18">
        <v>92122</v>
      </c>
      <c r="G490" s="16" t="s">
        <v>505</v>
      </c>
    </row>
    <row r="491" spans="6:7">
      <c r="F491" s="18">
        <v>92123</v>
      </c>
      <c r="G491" s="16" t="s">
        <v>506</v>
      </c>
    </row>
    <row r="492" spans="6:7">
      <c r="F492" s="18">
        <v>92124</v>
      </c>
      <c r="G492" s="16" t="s">
        <v>507</v>
      </c>
    </row>
    <row r="493" spans="6:7">
      <c r="F493" s="18">
        <v>92125</v>
      </c>
      <c r="G493" s="16" t="s">
        <v>508</v>
      </c>
    </row>
    <row r="494" spans="6:7">
      <c r="F494" s="18">
        <v>92126</v>
      </c>
      <c r="G494" s="16" t="s">
        <v>509</v>
      </c>
    </row>
    <row r="495" spans="6:7">
      <c r="F495" s="18">
        <v>92127</v>
      </c>
      <c r="G495" s="16" t="s">
        <v>510</v>
      </c>
    </row>
    <row r="496" spans="6:7">
      <c r="F496" s="18">
        <v>92128</v>
      </c>
      <c r="G496" s="16" t="s">
        <v>511</v>
      </c>
    </row>
    <row r="497" spans="6:7">
      <c r="F497" s="18">
        <v>92129</v>
      </c>
      <c r="G497" s="16" t="s">
        <v>512</v>
      </c>
    </row>
    <row r="498" spans="6:7">
      <c r="F498" s="18">
        <v>92130</v>
      </c>
      <c r="G498" s="16" t="s">
        <v>513</v>
      </c>
    </row>
    <row r="499" spans="6:7">
      <c r="F499" s="18">
        <v>92131</v>
      </c>
      <c r="G499" s="16" t="s">
        <v>514</v>
      </c>
    </row>
    <row r="500" spans="6:7">
      <c r="F500" s="18">
        <v>92132</v>
      </c>
      <c r="G500" s="16" t="s">
        <v>515</v>
      </c>
    </row>
    <row r="501" spans="6:7">
      <c r="F501" s="18">
        <v>92133</v>
      </c>
      <c r="G501" s="16" t="s">
        <v>516</v>
      </c>
    </row>
    <row r="502" spans="6:7">
      <c r="F502" s="18">
        <v>92134</v>
      </c>
      <c r="G502" s="16" t="s">
        <v>517</v>
      </c>
    </row>
    <row r="503" spans="6:7">
      <c r="F503" s="18">
        <v>92135</v>
      </c>
      <c r="G503" s="16" t="s">
        <v>518</v>
      </c>
    </row>
    <row r="504" spans="6:7">
      <c r="F504" s="18">
        <v>92136</v>
      </c>
      <c r="G504" s="16" t="s">
        <v>519</v>
      </c>
    </row>
    <row r="505" spans="6:7">
      <c r="F505" s="18">
        <v>92252</v>
      </c>
      <c r="G505" s="16" t="s">
        <v>520</v>
      </c>
    </row>
    <row r="506" spans="6:7">
      <c r="F506" s="18">
        <v>92253</v>
      </c>
      <c r="G506" s="16" t="s">
        <v>521</v>
      </c>
    </row>
    <row r="507" spans="6:7">
      <c r="F507" s="18">
        <v>92254</v>
      </c>
      <c r="G507" s="16" t="s">
        <v>522</v>
      </c>
    </row>
    <row r="508" spans="6:7">
      <c r="F508" s="18">
        <v>92255</v>
      </c>
      <c r="G508" s="16" t="s">
        <v>523</v>
      </c>
    </row>
    <row r="509" spans="6:7">
      <c r="F509" s="18">
        <v>92302</v>
      </c>
      <c r="G509" s="16" t="s">
        <v>524</v>
      </c>
    </row>
    <row r="510" spans="6:7">
      <c r="F510" s="18">
        <v>92313</v>
      </c>
      <c r="G510" s="16" t="s">
        <v>525</v>
      </c>
    </row>
    <row r="511" spans="6:7">
      <c r="F511" s="18">
        <v>92322</v>
      </c>
      <c r="G511" s="16" t="s">
        <v>526</v>
      </c>
    </row>
    <row r="512" spans="6:7">
      <c r="F512" s="18">
        <v>92335</v>
      </c>
      <c r="G512" s="16" t="s">
        <v>527</v>
      </c>
    </row>
    <row r="513" spans="6:7">
      <c r="F513" s="18">
        <v>92402</v>
      </c>
      <c r="G513" s="16" t="s">
        <v>528</v>
      </c>
    </row>
    <row r="514" spans="6:7">
      <c r="F514" s="18">
        <v>92410</v>
      </c>
      <c r="G514" s="16" t="s">
        <v>529</v>
      </c>
    </row>
    <row r="515" spans="6:7">
      <c r="F515" s="18">
        <v>92411</v>
      </c>
      <c r="G515" s="16" t="s">
        <v>530</v>
      </c>
    </row>
    <row r="516" spans="6:7">
      <c r="F516" s="18">
        <v>93001</v>
      </c>
      <c r="G516" s="16" t="s">
        <v>531</v>
      </c>
    </row>
    <row r="517" spans="6:7">
      <c r="F517" s="18">
        <v>93002</v>
      </c>
      <c r="G517" s="16" t="s">
        <v>532</v>
      </c>
    </row>
    <row r="518" spans="6:7">
      <c r="F518" s="18">
        <v>93003</v>
      </c>
      <c r="G518" s="16" t="s">
        <v>533</v>
      </c>
    </row>
    <row r="519" spans="6:7">
      <c r="F519" s="18">
        <v>93004</v>
      </c>
      <c r="G519" s="16" t="s">
        <v>534</v>
      </c>
    </row>
    <row r="520" spans="6:7">
      <c r="F520" s="18">
        <v>93005</v>
      </c>
      <c r="G520" s="16" t="s">
        <v>535</v>
      </c>
    </row>
    <row r="521" spans="6:7">
      <c r="F521" s="18">
        <v>93006</v>
      </c>
      <c r="G521" s="16" t="s">
        <v>536</v>
      </c>
    </row>
    <row r="522" spans="6:7">
      <c r="F522" s="18">
        <v>93007</v>
      </c>
      <c r="G522" s="16" t="s">
        <v>537</v>
      </c>
    </row>
    <row r="523" spans="6:7">
      <c r="F523" s="18">
        <v>93008</v>
      </c>
      <c r="G523" s="16" t="s">
        <v>538</v>
      </c>
    </row>
    <row r="524" spans="6:7">
      <c r="F524" s="18">
        <v>93009</v>
      </c>
      <c r="G524" s="16" t="s">
        <v>539</v>
      </c>
    </row>
    <row r="525" spans="6:7">
      <c r="F525" s="18">
        <v>93010</v>
      </c>
      <c r="G525" s="16" t="s">
        <v>540</v>
      </c>
    </row>
    <row r="526" spans="6:7">
      <c r="F526" s="18">
        <v>93011</v>
      </c>
      <c r="G526" s="16" t="s">
        <v>541</v>
      </c>
    </row>
    <row r="527" spans="6:7">
      <c r="F527" s="18">
        <v>93012</v>
      </c>
      <c r="G527" s="16" t="s">
        <v>542</v>
      </c>
    </row>
    <row r="528" spans="6:7">
      <c r="F528" s="18">
        <v>93013</v>
      </c>
      <c r="G528" s="16" t="s">
        <v>543</v>
      </c>
    </row>
    <row r="529" spans="6:7">
      <c r="F529" s="18">
        <v>93014</v>
      </c>
      <c r="G529" s="16" t="s">
        <v>544</v>
      </c>
    </row>
    <row r="530" spans="6:7">
      <c r="F530" s="18">
        <v>93015</v>
      </c>
      <c r="G530" s="16" t="s">
        <v>545</v>
      </c>
    </row>
    <row r="531" spans="6:7">
      <c r="F531" s="18">
        <v>93016</v>
      </c>
      <c r="G531" s="16" t="s">
        <v>546</v>
      </c>
    </row>
    <row r="532" spans="6:7">
      <c r="F532" s="18">
        <v>93017</v>
      </c>
      <c r="G532" s="16" t="s">
        <v>547</v>
      </c>
    </row>
    <row r="533" spans="6:7">
      <c r="F533" s="18">
        <v>93018</v>
      </c>
      <c r="G533" s="16" t="s">
        <v>548</v>
      </c>
    </row>
    <row r="534" spans="6:7">
      <c r="F534" s="18">
        <v>93019</v>
      </c>
      <c r="G534" s="16" t="s">
        <v>549</v>
      </c>
    </row>
    <row r="535" spans="6:7">
      <c r="F535" s="18">
        <v>93020</v>
      </c>
      <c r="G535" s="16" t="s">
        <v>550</v>
      </c>
    </row>
    <row r="536" spans="6:7">
      <c r="F536" s="18">
        <v>93021</v>
      </c>
      <c r="G536" s="16" t="s">
        <v>551</v>
      </c>
    </row>
    <row r="537" spans="6:7">
      <c r="F537" s="18">
        <v>93022</v>
      </c>
      <c r="G537" s="16" t="s">
        <v>552</v>
      </c>
    </row>
    <row r="538" spans="6:7">
      <c r="F538" s="18">
        <v>93023</v>
      </c>
      <c r="G538" s="16" t="s">
        <v>553</v>
      </c>
    </row>
    <row r="539" spans="6:7">
      <c r="F539" s="18">
        <v>93024</v>
      </c>
      <c r="G539" s="16" t="s">
        <v>554</v>
      </c>
    </row>
    <row r="540" spans="6:7">
      <c r="F540" s="18">
        <v>93025</v>
      </c>
      <c r="G540" s="16" t="s">
        <v>555</v>
      </c>
    </row>
    <row r="541" spans="6:7">
      <c r="F541" s="18">
        <v>93026</v>
      </c>
      <c r="G541" s="16" t="s">
        <v>556</v>
      </c>
    </row>
    <row r="542" spans="6:7">
      <c r="F542" s="18">
        <v>93027</v>
      </c>
      <c r="G542" s="16" t="s">
        <v>557</v>
      </c>
    </row>
    <row r="543" spans="6:7">
      <c r="F543" s="18">
        <v>93028</v>
      </c>
      <c r="G543" s="16" t="s">
        <v>558</v>
      </c>
    </row>
    <row r="544" spans="6:7">
      <c r="F544" s="18">
        <v>93029</v>
      </c>
      <c r="G544" s="16" t="s">
        <v>559</v>
      </c>
    </row>
    <row r="545" spans="6:7">
      <c r="F545" s="18">
        <v>93030</v>
      </c>
      <c r="G545" s="16" t="s">
        <v>560</v>
      </c>
    </row>
    <row r="546" spans="6:7">
      <c r="F546" s="18">
        <v>93031</v>
      </c>
      <c r="G546" s="16" t="s">
        <v>561</v>
      </c>
    </row>
    <row r="547" spans="6:7">
      <c r="F547" s="18">
        <v>93032</v>
      </c>
      <c r="G547" s="16" t="s">
        <v>562</v>
      </c>
    </row>
    <row r="548" spans="6:7">
      <c r="F548" s="18">
        <v>93033</v>
      </c>
      <c r="G548" s="16" t="s">
        <v>563</v>
      </c>
    </row>
    <row r="549" spans="6:7">
      <c r="F549" s="18">
        <v>93034</v>
      </c>
      <c r="G549" s="16" t="s">
        <v>564</v>
      </c>
    </row>
    <row r="550" spans="6:7">
      <c r="F550" s="18">
        <v>93035</v>
      </c>
      <c r="G550" s="16" t="s">
        <v>565</v>
      </c>
    </row>
    <row r="551" spans="6:7">
      <c r="F551" s="18">
        <v>93036</v>
      </c>
      <c r="G551" s="16" t="s">
        <v>566</v>
      </c>
    </row>
    <row r="552" spans="6:7">
      <c r="F552" s="18">
        <v>93037</v>
      </c>
      <c r="G552" s="16" t="s">
        <v>567</v>
      </c>
    </row>
    <row r="553" spans="6:7">
      <c r="F553" s="18">
        <v>93038</v>
      </c>
      <c r="G553" s="16" t="s">
        <v>568</v>
      </c>
    </row>
    <row r="554" spans="6:7">
      <c r="F554" s="18">
        <v>93039</v>
      </c>
      <c r="G554" s="16" t="s">
        <v>569</v>
      </c>
    </row>
    <row r="555" spans="6:7">
      <c r="F555" s="18">
        <v>93040</v>
      </c>
      <c r="G555" s="16" t="s">
        <v>570</v>
      </c>
    </row>
    <row r="556" spans="6:7">
      <c r="F556" s="18">
        <v>93041</v>
      </c>
      <c r="G556" s="16" t="s">
        <v>571</v>
      </c>
    </row>
    <row r="557" spans="6:7">
      <c r="F557" s="18">
        <v>93042</v>
      </c>
      <c r="G557" s="16" t="s">
        <v>572</v>
      </c>
    </row>
    <row r="558" spans="6:7">
      <c r="F558" s="18">
        <v>93043</v>
      </c>
      <c r="G558" s="16" t="s">
        <v>573</v>
      </c>
    </row>
    <row r="559" spans="6:7">
      <c r="F559" s="18">
        <v>93044</v>
      </c>
      <c r="G559" s="16" t="s">
        <v>574</v>
      </c>
    </row>
    <row r="560" spans="6:7">
      <c r="F560" s="18">
        <v>93045</v>
      </c>
      <c r="G560" s="16" t="s">
        <v>575</v>
      </c>
    </row>
    <row r="561" spans="6:7">
      <c r="F561" s="18">
        <v>93046</v>
      </c>
      <c r="G561" s="16" t="s">
        <v>576</v>
      </c>
    </row>
    <row r="562" spans="6:7">
      <c r="F562" s="18">
        <v>93047</v>
      </c>
      <c r="G562" s="16" t="s">
        <v>577</v>
      </c>
    </row>
    <row r="563" spans="6:7">
      <c r="F563" s="18">
        <v>93048</v>
      </c>
      <c r="G563" s="16" t="s">
        <v>578</v>
      </c>
    </row>
    <row r="564" spans="6:7">
      <c r="F564" s="18">
        <v>93049</v>
      </c>
      <c r="G564" s="16" t="s">
        <v>579</v>
      </c>
    </row>
    <row r="565" spans="6:7">
      <c r="F565" s="18">
        <v>93050</v>
      </c>
      <c r="G565" s="16" t="s">
        <v>580</v>
      </c>
    </row>
    <row r="566" spans="6:7">
      <c r="F566" s="18">
        <v>93051</v>
      </c>
      <c r="G566" s="16" t="s">
        <v>581</v>
      </c>
    </row>
    <row r="567" spans="6:7">
      <c r="F567" s="18">
        <v>93052</v>
      </c>
      <c r="G567" s="16" t="s">
        <v>582</v>
      </c>
    </row>
    <row r="568" spans="6:7">
      <c r="F568" s="18">
        <v>93053</v>
      </c>
      <c r="G568" s="16" t="s">
        <v>583</v>
      </c>
    </row>
    <row r="569" spans="6:7">
      <c r="F569" s="18">
        <v>93054</v>
      </c>
      <c r="G569" s="16" t="s">
        <v>584</v>
      </c>
    </row>
    <row r="570" spans="6:7">
      <c r="F570" s="18">
        <v>93055</v>
      </c>
      <c r="G570" s="16" t="s">
        <v>585</v>
      </c>
    </row>
    <row r="571" spans="6:7">
      <c r="F571" s="18">
        <v>93056</v>
      </c>
      <c r="G571" s="16" t="s">
        <v>586</v>
      </c>
    </row>
    <row r="572" spans="6:7">
      <c r="F572" s="18">
        <v>93057</v>
      </c>
      <c r="G572" s="16" t="s">
        <v>587</v>
      </c>
    </row>
    <row r="573" spans="6:7">
      <c r="F573" s="18">
        <v>93058</v>
      </c>
      <c r="G573" s="16" t="s">
        <v>588</v>
      </c>
    </row>
    <row r="574" spans="6:7">
      <c r="F574" s="18">
        <v>93059</v>
      </c>
      <c r="G574" s="16" t="s">
        <v>589</v>
      </c>
    </row>
    <row r="575" spans="6:7">
      <c r="F575" s="18">
        <v>93060</v>
      </c>
      <c r="G575" s="16" t="s">
        <v>590</v>
      </c>
    </row>
    <row r="576" spans="6:7">
      <c r="F576" s="18">
        <v>93061</v>
      </c>
      <c r="G576" s="16" t="s">
        <v>591</v>
      </c>
    </row>
    <row r="577" spans="6:7">
      <c r="F577" s="18">
        <v>93062</v>
      </c>
      <c r="G577" s="16" t="s">
        <v>592</v>
      </c>
    </row>
    <row r="578" spans="6:7">
      <c r="F578" s="18">
        <v>93063</v>
      </c>
      <c r="G578" s="16" t="s">
        <v>593</v>
      </c>
    </row>
    <row r="579" spans="6:7">
      <c r="F579" s="18">
        <v>93064</v>
      </c>
      <c r="G579" s="16" t="s">
        <v>594</v>
      </c>
    </row>
    <row r="580" spans="6:7">
      <c r="F580" s="18">
        <v>93065</v>
      </c>
      <c r="G580" s="16" t="s">
        <v>595</v>
      </c>
    </row>
    <row r="581" spans="6:7">
      <c r="F581" s="18">
        <v>93066</v>
      </c>
      <c r="G581" s="16" t="s">
        <v>596</v>
      </c>
    </row>
    <row r="582" spans="6:7">
      <c r="F582" s="18">
        <v>93067</v>
      </c>
      <c r="G582" s="16" t="s">
        <v>597</v>
      </c>
    </row>
    <row r="583" spans="6:7">
      <c r="F583" s="18">
        <v>93068</v>
      </c>
      <c r="G583" s="16" t="s">
        <v>598</v>
      </c>
    </row>
    <row r="584" spans="6:7">
      <c r="F584" s="18">
        <v>93069</v>
      </c>
      <c r="G584" s="16" t="s">
        <v>599</v>
      </c>
    </row>
    <row r="585" spans="6:7">
      <c r="F585" s="18">
        <v>93070</v>
      </c>
      <c r="G585" s="16" t="s">
        <v>600</v>
      </c>
    </row>
    <row r="586" spans="6:7">
      <c r="F586" s="18">
        <v>93071</v>
      </c>
      <c r="G586" s="16" t="s">
        <v>601</v>
      </c>
    </row>
    <row r="587" spans="6:7">
      <c r="F587" s="18">
        <v>93072</v>
      </c>
      <c r="G587" s="16" t="s">
        <v>602</v>
      </c>
    </row>
    <row r="588" spans="6:7">
      <c r="F588" s="18">
        <v>93073</v>
      </c>
      <c r="G588" s="16" t="s">
        <v>603</v>
      </c>
    </row>
    <row r="589" spans="6:7">
      <c r="F589" s="18">
        <v>93074</v>
      </c>
      <c r="G589" s="16" t="s">
        <v>604</v>
      </c>
    </row>
    <row r="590" spans="6:7">
      <c r="F590" s="18">
        <v>93075</v>
      </c>
      <c r="G590" s="16" t="s">
        <v>605</v>
      </c>
    </row>
    <row r="591" spans="6:7">
      <c r="F591" s="18">
        <v>93076</v>
      </c>
      <c r="G591" s="16" t="s">
        <v>606</v>
      </c>
    </row>
    <row r="592" spans="6:7">
      <c r="F592" s="18">
        <v>93077</v>
      </c>
      <c r="G592" s="16" t="s">
        <v>607</v>
      </c>
    </row>
    <row r="593" spans="6:7">
      <c r="F593" s="18">
        <v>93078</v>
      </c>
      <c r="G593" s="16" t="s">
        <v>608</v>
      </c>
    </row>
    <row r="594" spans="6:7">
      <c r="F594" s="18">
        <v>93079</v>
      </c>
      <c r="G594" s="16" t="s">
        <v>609</v>
      </c>
    </row>
    <row r="595" spans="6:7">
      <c r="F595" s="18">
        <v>93080</v>
      </c>
      <c r="G595" s="16" t="s">
        <v>610</v>
      </c>
    </row>
    <row r="596" spans="6:7">
      <c r="F596" s="18">
        <v>93081</v>
      </c>
      <c r="G596" s="16" t="s">
        <v>611</v>
      </c>
    </row>
    <row r="597" spans="6:7">
      <c r="F597" s="18">
        <v>93082</v>
      </c>
      <c r="G597" s="16" t="s">
        <v>612</v>
      </c>
    </row>
    <row r="598" spans="6:7">
      <c r="F598" s="18">
        <v>93083</v>
      </c>
      <c r="G598" s="16" t="s">
        <v>613</v>
      </c>
    </row>
    <row r="599" spans="6:7">
      <c r="F599" s="18">
        <v>93084</v>
      </c>
      <c r="G599" s="16" t="s">
        <v>614</v>
      </c>
    </row>
    <row r="600" spans="6:7">
      <c r="F600" s="18">
        <v>93085</v>
      </c>
      <c r="G600" s="16" t="s">
        <v>615</v>
      </c>
    </row>
    <row r="601" spans="6:7">
      <c r="F601" s="18">
        <v>93086</v>
      </c>
      <c r="G601" s="16" t="s">
        <v>616</v>
      </c>
    </row>
    <row r="602" spans="6:7">
      <c r="F602" s="18">
        <v>93087</v>
      </c>
      <c r="G602" s="16" t="s">
        <v>617</v>
      </c>
    </row>
    <row r="603" spans="6:7">
      <c r="F603" s="18">
        <v>93088</v>
      </c>
      <c r="G603" s="16" t="s">
        <v>618</v>
      </c>
    </row>
    <row r="604" spans="6:7">
      <c r="F604" s="18">
        <v>93089</v>
      </c>
      <c r="G604" s="16" t="s">
        <v>619</v>
      </c>
    </row>
  </sheetData>
  <mergeCells count="3">
    <mergeCell ref="A1:A5"/>
    <mergeCell ref="A372:A381"/>
    <mergeCell ref="E1:E1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8"/>
  <sheetViews>
    <sheetView workbookViewId="0">
      <selection activeCell="C11" sqref="C11"/>
    </sheetView>
  </sheetViews>
  <sheetFormatPr baseColWidth="10" defaultRowHeight="14.5"/>
  <sheetData>
    <row r="1" spans="1:4">
      <c r="A1" t="s">
        <v>7</v>
      </c>
      <c r="B1" t="s">
        <v>630</v>
      </c>
      <c r="C1" t="s">
        <v>641</v>
      </c>
      <c r="D1" t="s">
        <v>10</v>
      </c>
    </row>
    <row r="2" spans="1:4">
      <c r="A2" t="s">
        <v>8</v>
      </c>
      <c r="B2" t="s">
        <v>631</v>
      </c>
      <c r="C2" t="s">
        <v>621</v>
      </c>
      <c r="D2" t="s">
        <v>11</v>
      </c>
    </row>
    <row r="3" spans="1:4">
      <c r="A3" t="s">
        <v>9</v>
      </c>
      <c r="B3" t="s">
        <v>633</v>
      </c>
      <c r="C3" t="s">
        <v>624</v>
      </c>
      <c r="D3" t="s">
        <v>12</v>
      </c>
    </row>
    <row r="4" spans="1:4">
      <c r="B4" t="s">
        <v>632</v>
      </c>
      <c r="C4" t="s">
        <v>623</v>
      </c>
      <c r="D4" t="s">
        <v>13</v>
      </c>
    </row>
    <row r="5" spans="1:4">
      <c r="B5" t="s">
        <v>629</v>
      </c>
      <c r="C5" t="s">
        <v>622</v>
      </c>
      <c r="D5" t="s">
        <v>14</v>
      </c>
    </row>
    <row r="6" spans="1:4">
      <c r="B6" t="s">
        <v>3</v>
      </c>
      <c r="D6" s="2"/>
    </row>
    <row r="7" spans="1:4">
      <c r="B7" t="s">
        <v>4</v>
      </c>
    </row>
    <row r="8" spans="1:4">
      <c r="B8" t="s">
        <v>5</v>
      </c>
    </row>
  </sheetData>
  <sortState ref="B1:B8">
    <sortCondition ref="B1:B8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I5" sqref="I5"/>
    </sheetView>
  </sheetViews>
  <sheetFormatPr baseColWidth="10" defaultRowHeight="14.5"/>
  <cols>
    <col min="2" max="2" width="31.6328125" bestFit="1" customWidth="1"/>
    <col min="3" max="7" width="15.81640625" bestFit="1" customWidth="1"/>
  </cols>
  <sheetData>
    <row r="1" spans="1:9" ht="16" thickBot="1">
      <c r="A1" s="27"/>
      <c r="B1" s="27"/>
      <c r="C1" s="27"/>
      <c r="D1" s="27"/>
      <c r="E1" s="27"/>
      <c r="F1" s="27"/>
      <c r="G1" s="27"/>
    </row>
    <row r="2" spans="1:9" ht="19" thickBot="1">
      <c r="A2" s="56" t="s">
        <v>660</v>
      </c>
      <c r="B2" s="55">
        <v>4</v>
      </c>
      <c r="C2" s="28" t="s">
        <v>645</v>
      </c>
      <c r="D2" s="28" t="s">
        <v>646</v>
      </c>
      <c r="E2" s="28" t="s">
        <v>647</v>
      </c>
      <c r="F2" s="28" t="s">
        <v>648</v>
      </c>
      <c r="G2" s="28" t="s">
        <v>649</v>
      </c>
    </row>
    <row r="3" spans="1:9" ht="15.5">
      <c r="A3" s="27"/>
      <c r="B3" s="31" t="s">
        <v>642</v>
      </c>
      <c r="C3" s="30"/>
      <c r="D3" s="30"/>
      <c r="E3" s="30"/>
      <c r="F3" s="30"/>
      <c r="G3" s="30"/>
    </row>
    <row r="4" spans="1:9" ht="15.5">
      <c r="A4" s="27"/>
      <c r="B4" s="33" t="s">
        <v>641</v>
      </c>
      <c r="C4" s="54">
        <f ca="1">SUMPRODUCT((MATCH(MONTH(date),{1;4;7;10},1)=$B$2)*(statut=$B4)*(antenne=C$2))</f>
        <v>0</v>
      </c>
      <c r="D4" s="54">
        <f ca="1">SUMPRODUCT((MATCH(MONTH(date),{1;4;7;10},1)=$B$2)*(statut=$B4)*(antenne=D$2))</f>
        <v>1</v>
      </c>
      <c r="E4" s="54">
        <f ca="1">SUMPRODUCT((MATCH(MONTH(date),{1;4;7;10},1)=$B$2)*(statut=$B4)*(antenne=E$2))</f>
        <v>1</v>
      </c>
      <c r="F4" s="54">
        <f ca="1">SUMPRODUCT((MATCH(MONTH(date),{1;4;7;10},1)=$B$2)*(statut=$B4)*(antenne=F$2))</f>
        <v>0</v>
      </c>
      <c r="G4" s="54">
        <f ca="1">SUMPRODUCT((MATCH(MONTH(date),{1;4;7;10},1)=$B$2)*(statut=$B4)*(antenne=G$2))</f>
        <v>2</v>
      </c>
    </row>
    <row r="5" spans="1:9" ht="15.5">
      <c r="A5" s="27"/>
      <c r="B5" s="35" t="s">
        <v>623</v>
      </c>
      <c r="C5" s="54">
        <f ca="1">SUMPRODUCT((MATCH(MONTH(date),{1;4;7;10},1)=$B$2)*(statut=$B5)*(antenne=C$2))</f>
        <v>2</v>
      </c>
      <c r="D5" s="54">
        <f ca="1">SUMPRODUCT((MATCH(MONTH(date),{1;4;7;10},1)=$B$2)*(statut=$B5)*(antenne=D$2))</f>
        <v>3</v>
      </c>
      <c r="E5" s="54">
        <f ca="1">SUMPRODUCT((MATCH(MONTH(date),{1;4;7;10},1)=$B$2)*(statut=$B5)*(antenne=E$2))</f>
        <v>0</v>
      </c>
      <c r="F5" s="54">
        <f ca="1">SUMPRODUCT((MATCH(MONTH(date),{1;4;7;10},1)=$B$2)*(statut=$B5)*(antenne=F$2))</f>
        <v>1</v>
      </c>
      <c r="G5" s="54">
        <f ca="1">SUMPRODUCT((MATCH(MONTH(date),{1;4;7;10},1)=$B$2)*(statut=$B5)*(antenne=G$2))</f>
        <v>0</v>
      </c>
    </row>
    <row r="6" spans="1:9" ht="15.5">
      <c r="A6" s="27"/>
      <c r="B6" s="33" t="s">
        <v>624</v>
      </c>
      <c r="C6" s="54">
        <f ca="1">SUMPRODUCT((MATCH(MONTH(date),{1;4;7;10},1)=$B$2)*(statut=$B6)*(antenne=C$2))</f>
        <v>0</v>
      </c>
      <c r="D6" s="54">
        <f ca="1">SUMPRODUCT((MATCH(MONTH(date),{1;4;7;10},1)=$B$2)*(statut=$B6)*(antenne=D$2))</f>
        <v>0</v>
      </c>
      <c r="E6" s="54">
        <f ca="1">SUMPRODUCT((MATCH(MONTH(date),{1;4;7;10},1)=$B$2)*(statut=$B6)*(antenne=E$2))</f>
        <v>0</v>
      </c>
      <c r="F6" s="54">
        <f ca="1">SUMPRODUCT((MATCH(MONTH(date),{1;4;7;10},1)=$B$2)*(statut=$B6)*(antenne=F$2))</f>
        <v>0</v>
      </c>
      <c r="G6" s="54">
        <f ca="1">SUMPRODUCT((MATCH(MONTH(date),{1;4;7;10},1)=$B$2)*(statut=$B6)*(antenne=G$2))</f>
        <v>0</v>
      </c>
    </row>
    <row r="7" spans="1:9" ht="15.5">
      <c r="A7" s="27"/>
      <c r="B7" s="35" t="s">
        <v>621</v>
      </c>
      <c r="C7" s="54">
        <f ca="1">SUMPRODUCT((MATCH(MONTH(date),{1;4;7;10},1)=$B$2)*(statut=$B7)*(antenne=C$2))</f>
        <v>0</v>
      </c>
      <c r="D7" s="54">
        <f ca="1">SUMPRODUCT((MATCH(MONTH(date),{1;4;7;10},1)=$B$2)*(statut=$B7)*(antenne=D$2))</f>
        <v>0</v>
      </c>
      <c r="E7" s="54">
        <f ca="1">SUMPRODUCT((MATCH(MONTH(date),{1;4;7;10},1)=$B$2)*(statut=$B7)*(antenne=E$2))</f>
        <v>0</v>
      </c>
      <c r="F7" s="54">
        <f ca="1">SUMPRODUCT((MATCH(MONTH(date),{1;4;7;10},1)=$B$2)*(statut=$B7)*(antenne=F$2))</f>
        <v>0</v>
      </c>
      <c r="G7" s="54">
        <f ca="1">SUMPRODUCT((MATCH(MONTH(date),{1;4;7;10},1)=$B$2)*(statut=$B7)*(antenne=G$2))</f>
        <v>0</v>
      </c>
    </row>
    <row r="8" spans="1:9" ht="15.5">
      <c r="A8" s="27"/>
      <c r="B8" s="36" t="s">
        <v>622</v>
      </c>
      <c r="C8" s="54">
        <f ca="1">SUMPRODUCT((MATCH(MONTH(date),{1;4;7;10},1)=$B$2)*(statut=$B8)*(antenne=C$2))</f>
        <v>0</v>
      </c>
      <c r="D8" s="54">
        <f ca="1">SUMPRODUCT((MATCH(MONTH(date),{1;4;7;10},1)=$B$2)*(statut=$B8)*(antenne=D$2))</f>
        <v>0</v>
      </c>
      <c r="E8" s="54">
        <f ca="1">SUMPRODUCT((MATCH(MONTH(date),{1;4;7;10},1)=$B$2)*(statut=$B8)*(antenne=E$2))</f>
        <v>0</v>
      </c>
      <c r="F8" s="54">
        <f ca="1">SUMPRODUCT((MATCH(MONTH(date),{1;4;7;10},1)=$B$2)*(statut=$B8)*(antenne=F$2))</f>
        <v>0</v>
      </c>
      <c r="G8" s="54">
        <f ca="1">SUMPRODUCT((MATCH(MONTH(date),{1;4;7;10},1)=$B$2)*(statut=$B8)*(antenne=G$2))</f>
        <v>0</v>
      </c>
    </row>
    <row r="9" spans="1:9" ht="16" thickBot="1">
      <c r="A9" s="27"/>
      <c r="B9" s="37"/>
      <c r="C9" s="38"/>
      <c r="D9" s="39"/>
      <c r="E9" s="39"/>
      <c r="F9" s="39"/>
      <c r="G9" s="39"/>
    </row>
    <row r="10" spans="1:9" ht="16" thickBot="1">
      <c r="A10" s="27"/>
      <c r="B10" s="40" t="s">
        <v>643</v>
      </c>
      <c r="C10" s="57">
        <f ca="1">SUMPRODUCT(--(MATCH(MONTH(date),{1;4;7;10},1)=$B$2))</f>
        <v>10</v>
      </c>
      <c r="D10" s="41"/>
      <c r="E10" s="27"/>
      <c r="F10" s="27"/>
      <c r="G10" s="27"/>
    </row>
    <row r="11" spans="1:9" ht="15.5">
      <c r="A11" s="27"/>
      <c r="B11" s="29"/>
      <c r="C11" s="30"/>
      <c r="D11" s="27"/>
      <c r="E11" s="27"/>
      <c r="F11" s="27"/>
      <c r="G11" s="27"/>
    </row>
    <row r="12" spans="1:9" ht="15.5">
      <c r="A12" s="27"/>
      <c r="B12" s="35" t="s">
        <v>650</v>
      </c>
      <c r="C12" s="32"/>
      <c r="D12" s="32"/>
      <c r="E12" s="32"/>
      <c r="F12" s="32"/>
      <c r="G12" s="32"/>
      <c r="I12" t="s">
        <v>654</v>
      </c>
    </row>
    <row r="13" spans="1:9" ht="15.5">
      <c r="A13" s="27"/>
      <c r="B13" s="33" t="s">
        <v>651</v>
      </c>
      <c r="C13" s="34"/>
      <c r="D13" s="42"/>
      <c r="E13" s="42"/>
      <c r="F13" s="42"/>
      <c r="G13" s="42"/>
      <c r="I13" t="s">
        <v>656</v>
      </c>
    </row>
    <row r="14" spans="1:9" ht="15.5">
      <c r="A14" s="27"/>
      <c r="B14" s="35" t="s">
        <v>652</v>
      </c>
      <c r="C14" s="32"/>
      <c r="D14" s="43"/>
      <c r="E14" s="43"/>
      <c r="F14" s="43"/>
      <c r="G14" s="43"/>
      <c r="I14" t="s">
        <v>655</v>
      </c>
    </row>
    <row r="15" spans="1:9" ht="16" thickBot="1">
      <c r="A15" s="27"/>
      <c r="B15" s="44"/>
      <c r="C15" s="45"/>
      <c r="D15" s="27"/>
      <c r="E15" s="27"/>
      <c r="F15" s="27"/>
      <c r="G15" s="27"/>
    </row>
    <row r="16" spans="1:9" ht="16" thickBot="1">
      <c r="A16" s="27"/>
      <c r="B16" s="46" t="s">
        <v>644</v>
      </c>
      <c r="C16" s="47"/>
      <c r="D16" s="27"/>
      <c r="E16" s="27"/>
      <c r="F16" s="27"/>
      <c r="G16" s="27"/>
    </row>
    <row r="17" spans="1:7" ht="15.5">
      <c r="A17" s="27"/>
      <c r="B17" s="27"/>
      <c r="C17" s="27"/>
      <c r="D17" s="27"/>
      <c r="E17" s="27"/>
      <c r="F17" s="27"/>
      <c r="G17" s="2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85801F21177D41A418EDCF513737A9" ma:contentTypeVersion="9" ma:contentTypeDescription="Create a new document." ma:contentTypeScope="" ma:versionID="016294d811bee84d35dc417494bde7e5">
  <xsd:schema xmlns:xsd="http://www.w3.org/2001/XMLSchema" xmlns:xs="http://www.w3.org/2001/XMLSchema" xmlns:p="http://schemas.microsoft.com/office/2006/metadata/properties" xmlns:ns1="http://schemas.microsoft.com/sharepoint/v3" xmlns:ns3="e2babe85-8d7b-43d3-b64b-edefa4fdcdb1" targetNamespace="http://schemas.microsoft.com/office/2006/metadata/properties" ma:root="true" ma:fieldsID="bab0d85994721813d94f53c7dfe32459" ns1:_="" ns3:_="">
    <xsd:import namespace="http://schemas.microsoft.com/sharepoint/v3"/>
    <xsd:import namespace="e2babe85-8d7b-43d3-b64b-edefa4fdcdb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1:_ip_UnifiedCompliancePolicyProperties" minOccurs="0"/>
                <xsd:element ref="ns1:_ip_UnifiedCompliancePolicyUIAction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babe85-8d7b-43d3-b64b-edefa4fdc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327F6C9-985C-4D71-ABFE-72D594CAFB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ACFF08-D9BF-48B0-9D24-D050A7D812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2babe85-8d7b-43d3-b64b-edefa4fdcd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25C94-6BDE-44B3-82BA-5F53DD9AB1F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ANNEE 20XX</vt:lpstr>
      <vt:lpstr>DIVISION</vt:lpstr>
      <vt:lpstr>DONNEES</vt:lpstr>
      <vt:lpstr>STATS</vt:lpstr>
      <vt:lpstr>l_agent</vt:lpstr>
      <vt:lpstr>l_antenne</vt:lpstr>
      <vt:lpstr>l_demandeur</vt:lpstr>
      <vt:lpstr>l_statut</vt:lpstr>
      <vt:lpstr>p_agent</vt:lpstr>
      <vt:lpstr>p_antenne</vt:lpstr>
      <vt:lpstr>p_demandeur</vt:lpstr>
      <vt:lpstr>p_statut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2020-10-09T12:46:20Z</dcterms:created>
  <dcterms:modified xsi:type="dcterms:W3CDTF">2020-10-28T14:30:25Z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0x0101006485801F21177D41A418EDCF513737A9</vt:lpwstr>
  </property>
</Properties>
</file>