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9270" yWindow="8660" windowWidth="19420" windowHeight="11020" activeTab="2"/>
  </bookViews>
  <sheets>
    <sheet name="Copier Janvier" sheetId="15" r:id="rId1"/>
    <sheet name="Copier Fevrier" sheetId="1" r:id="rId2"/>
    <sheet name="CalculBimestre 1" sheetId="16" r:id="rId3"/>
  </sheets>
  <definedNames>
    <definedName name="champ">'CalculBimestre 1'!$E$2:$E$21,'CalculBimestre 1'!$G$2:$G$21</definedName>
    <definedName name="matriculeE">OFFSET('CalculBimestre 1'!$E$2,,,COUNT('CalculBimestre 1'!$E:$E))</definedName>
    <definedName name="matriculeG">OFFSET('CalculBimestre 1'!$G$2,,,COUNT('CalculBimestre 1'!$G:$G))</definedName>
    <definedName name="nbE">OFFSET(matriculeE,,1,)</definedName>
    <definedName name="nbG">OFFSET(matriculeG,,1,)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6"/>
  <c r="D3" l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3"/>
  <c r="B4"/>
  <c r="B5"/>
  <c r="B6"/>
  <c r="B7"/>
  <c r="B8"/>
  <c r="B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G55" l="1" a="1"/>
  <c r="G55" s="1"/>
  <c r="H55" s="1"/>
  <c r="G57" a="1"/>
  <c r="G57" s="1"/>
  <c r="H57" s="1"/>
  <c r="G52" a="1"/>
  <c r="G52" s="1"/>
  <c r="H52" s="1"/>
  <c r="G49" a="1"/>
  <c r="G49" s="1"/>
  <c r="H49" s="1"/>
  <c r="G45" a="1"/>
  <c r="G45" s="1"/>
  <c r="H45" s="1"/>
  <c r="G42" a="1"/>
  <c r="G42" s="1"/>
  <c r="H42" s="1"/>
  <c r="G38" a="1"/>
  <c r="G38" s="1"/>
  <c r="H38" s="1"/>
  <c r="G31" a="1"/>
  <c r="G31" s="1"/>
  <c r="H31" s="1"/>
  <c r="G28" a="1"/>
  <c r="G28" s="1"/>
  <c r="H28" s="1"/>
  <c r="G24" a="1"/>
  <c r="G24" s="1"/>
  <c r="H24" s="1"/>
  <c r="G20" a="1"/>
  <c r="G20" s="1"/>
  <c r="H20" s="1"/>
  <c r="G17" a="1"/>
  <c r="G17" s="1"/>
  <c r="H17" s="1"/>
  <c r="G13" a="1"/>
  <c r="G13" s="1"/>
  <c r="H13" s="1"/>
  <c r="G10" a="1"/>
  <c r="G10" s="1"/>
  <c r="H10" s="1"/>
  <c r="G6" a="1"/>
  <c r="G6" s="1"/>
  <c r="H6" s="1"/>
  <c r="G60" a="1"/>
  <c r="G60" s="1"/>
  <c r="H60" s="1"/>
  <c r="G2" a="1"/>
  <c r="G2" s="1"/>
  <c r="G51" a="1"/>
  <c r="G51" s="1"/>
  <c r="H51" s="1"/>
  <c r="G48" a="1"/>
  <c r="G48" s="1"/>
  <c r="H48" s="1"/>
  <c r="G41" a="1"/>
  <c r="G41" s="1"/>
  <c r="H41" s="1"/>
  <c r="G37" a="1"/>
  <c r="G37" s="1"/>
  <c r="H37" s="1"/>
  <c r="G34" a="1"/>
  <c r="G34" s="1"/>
  <c r="H34" s="1"/>
  <c r="G30" a="1"/>
  <c r="G30" s="1"/>
  <c r="H30" s="1"/>
  <c r="G27" a="1"/>
  <c r="G27" s="1"/>
  <c r="H27" s="1"/>
  <c r="G23" a="1"/>
  <c r="G23" s="1"/>
  <c r="H23" s="1"/>
  <c r="G19" a="1"/>
  <c r="G19" s="1"/>
  <c r="H19" s="1"/>
  <c r="G16" a="1"/>
  <c r="G16" s="1"/>
  <c r="H16" s="1"/>
  <c r="G9" a="1"/>
  <c r="G9" s="1"/>
  <c r="H9" s="1"/>
  <c r="G5" a="1"/>
  <c r="G5" s="1"/>
  <c r="H5" s="1"/>
  <c r="G62" a="1"/>
  <c r="G62" s="1"/>
  <c r="H62" s="1"/>
  <c r="G59" a="1"/>
  <c r="G59" s="1"/>
  <c r="H59" s="1"/>
  <c r="G54" a="1"/>
  <c r="G54" s="1"/>
  <c r="H54" s="1"/>
  <c r="G47" a="1"/>
  <c r="G47" s="1"/>
  <c r="H47" s="1"/>
  <c r="G44" a="1"/>
  <c r="G44" s="1"/>
  <c r="H44" s="1"/>
  <c r="G40" a="1"/>
  <c r="G40" s="1"/>
  <c r="H40" s="1"/>
  <c r="G36" a="1"/>
  <c r="G36" s="1"/>
  <c r="H36" s="1"/>
  <c r="G33" a="1"/>
  <c r="G33" s="1"/>
  <c r="H33" s="1"/>
  <c r="G29" a="1"/>
  <c r="G29" s="1"/>
  <c r="H29" s="1"/>
  <c r="G26" a="1"/>
  <c r="G26" s="1"/>
  <c r="H26" s="1"/>
  <c r="G22" a="1"/>
  <c r="G22" s="1"/>
  <c r="H22" s="1"/>
  <c r="G15" a="1"/>
  <c r="G15" s="1"/>
  <c r="H15" s="1"/>
  <c r="G12" a="1"/>
  <c r="G12" s="1"/>
  <c r="H12" s="1"/>
  <c r="G8" a="1"/>
  <c r="G8" s="1"/>
  <c r="H8" s="1"/>
  <c r="G4" a="1"/>
  <c r="G4" s="1"/>
  <c r="H4" s="1"/>
  <c r="G64" a="1"/>
  <c r="G64" s="1"/>
  <c r="H64" s="1"/>
  <c r="G61" a="1"/>
  <c r="G61" s="1"/>
  <c r="H61" s="1"/>
  <c r="G56" a="1"/>
  <c r="G56" s="1"/>
  <c r="H56" s="1"/>
  <c r="G53" a="1"/>
  <c r="G53" s="1"/>
  <c r="H53" s="1"/>
  <c r="G50" a="1"/>
  <c r="G50" s="1"/>
  <c r="H50" s="1"/>
  <c r="G46" a="1"/>
  <c r="G46" s="1"/>
  <c r="H46" s="1"/>
  <c r="G43" a="1"/>
  <c r="G43" s="1"/>
  <c r="H43" s="1"/>
  <c r="G39" a="1"/>
  <c r="G39" s="1"/>
  <c r="H39" s="1"/>
  <c r="G35" a="1"/>
  <c r="G35" s="1"/>
  <c r="H35" s="1"/>
  <c r="G32" a="1"/>
  <c r="G32" s="1"/>
  <c r="H32" s="1"/>
  <c r="G25" a="1"/>
  <c r="G25" s="1"/>
  <c r="H25" s="1"/>
  <c r="G21" a="1"/>
  <c r="G21" s="1"/>
  <c r="H21" s="1"/>
  <c r="G18" a="1"/>
  <c r="G18" s="1"/>
  <c r="H18" s="1"/>
  <c r="G14" a="1"/>
  <c r="G14" s="1"/>
  <c r="H14" s="1"/>
  <c r="G11" a="1"/>
  <c r="G11" s="1"/>
  <c r="H11" s="1"/>
  <c r="G7" a="1"/>
  <c r="G7" s="1"/>
  <c r="H7" s="1"/>
  <c r="G3" a="1"/>
  <c r="G3" s="1"/>
  <c r="H3" s="1"/>
  <c r="G63" a="1"/>
  <c r="G63" s="1"/>
  <c r="H63" s="1"/>
  <c r="G58" a="1"/>
  <c r="G58" s="1"/>
  <c r="H58" s="1"/>
  <c r="H2" l="1"/>
  <c r="E49" a="1"/>
  <c r="E49" s="1"/>
  <c r="F49" s="1"/>
  <c r="E45" a="1"/>
  <c r="E45" s="1"/>
  <c r="F45" s="1"/>
  <c r="E48" a="1"/>
  <c r="E48" s="1"/>
  <c r="F48" s="1"/>
  <c r="E39" a="1"/>
  <c r="E39" s="1"/>
  <c r="F39" s="1"/>
  <c r="E23" a="1"/>
  <c r="E23" s="1"/>
  <c r="F23" s="1"/>
  <c r="E14" a="1"/>
  <c r="E14" s="1"/>
  <c r="F14" s="1"/>
  <c r="E53" a="1"/>
  <c r="E53" s="1"/>
  <c r="F53" s="1"/>
  <c r="E22" a="1"/>
  <c r="E22" s="1"/>
  <c r="F22" s="1"/>
  <c r="E29" a="1"/>
  <c r="E29" s="1"/>
  <c r="F29" s="1"/>
  <c r="E38" a="1"/>
  <c r="E38" s="1"/>
  <c r="F38" s="1"/>
  <c r="E54" a="1"/>
  <c r="E54" s="1"/>
  <c r="F54" s="1"/>
  <c r="E33" a="1"/>
  <c r="E33" s="1"/>
  <c r="F33" s="1"/>
  <c r="E34" a="1"/>
  <c r="E34" s="1"/>
  <c r="F34" s="1"/>
  <c r="E24" a="1"/>
  <c r="E24" s="1"/>
  <c r="F24" s="1"/>
  <c r="E50" a="1"/>
  <c r="E50" s="1"/>
  <c r="F50" s="1"/>
  <c r="E25" a="1"/>
  <c r="E25" s="1"/>
  <c r="F25" s="1"/>
  <c r="E58" a="1"/>
  <c r="E58" s="1"/>
  <c r="F58" s="1"/>
  <c r="E56" a="1"/>
  <c r="E56" s="1"/>
  <c r="F56" s="1"/>
  <c r="E46" a="1"/>
  <c r="E46" s="1"/>
  <c r="F46" s="1"/>
  <c r="E30" a="1"/>
  <c r="E30" s="1"/>
  <c r="F30" s="1"/>
  <c r="E43" a="1"/>
  <c r="E43" s="1"/>
  <c r="F43" s="1"/>
  <c r="E36" a="1"/>
  <c r="E36" s="1"/>
  <c r="F36" s="1"/>
  <c r="E37" a="1"/>
  <c r="E37" s="1"/>
  <c r="F37" s="1"/>
  <c r="E42" a="1"/>
  <c r="E42" s="1"/>
  <c r="F42" s="1"/>
  <c r="E44" a="1"/>
  <c r="E44" s="1"/>
  <c r="F44" s="1"/>
  <c r="E31" a="1"/>
  <c r="E31" s="1"/>
  <c r="F31" s="1"/>
  <c r="E9" a="1"/>
  <c r="E9" s="1"/>
  <c r="F9" s="1"/>
  <c r="E15" a="1"/>
  <c r="E15" s="1"/>
  <c r="F15" s="1"/>
  <c r="E41" a="1"/>
  <c r="E41" s="1"/>
  <c r="F41" s="1"/>
  <c r="E52" a="1"/>
  <c r="E52" s="1"/>
  <c r="F52" s="1"/>
  <c r="E57" a="1"/>
  <c r="E57" s="1"/>
  <c r="F57" s="1"/>
  <c r="E26" a="1"/>
  <c r="E26" s="1"/>
  <c r="F26" s="1"/>
  <c r="E64" a="1"/>
  <c r="E64" s="1"/>
  <c r="F64" s="1"/>
  <c r="E35" a="1"/>
  <c r="E35" s="1"/>
  <c r="F35" s="1"/>
  <c r="E51" a="1"/>
  <c r="E51" s="1"/>
  <c r="F51" s="1"/>
  <c r="E19" a="1"/>
  <c r="E19" s="1"/>
  <c r="F19" s="1"/>
  <c r="E17" a="1"/>
  <c r="E17" s="1"/>
  <c r="F17" s="1"/>
  <c r="E7" a="1"/>
  <c r="E7" s="1"/>
  <c r="F7" s="1"/>
  <c r="E32" a="1"/>
  <c r="E32" s="1"/>
  <c r="F32" s="1"/>
  <c r="E20" a="1"/>
  <c r="E20" s="1"/>
  <c r="F20" s="1"/>
  <c r="E4" a="1"/>
  <c r="E4" s="1"/>
  <c r="F4" s="1"/>
  <c r="E6" a="1"/>
  <c r="E6" s="1"/>
  <c r="F6" s="1"/>
  <c r="E5" a="1"/>
  <c r="E5" s="1"/>
  <c r="F5" s="1"/>
  <c r="E16" a="1"/>
  <c r="E16" s="1"/>
  <c r="F16" s="1"/>
  <c r="E11" a="1"/>
  <c r="E11" s="1"/>
  <c r="F11" s="1"/>
  <c r="E8" a="1"/>
  <c r="E8" s="1"/>
  <c r="F8" s="1"/>
  <c r="E63" a="1"/>
  <c r="E63" s="1"/>
  <c r="F63" s="1"/>
  <c r="E55" a="1"/>
  <c r="E55" s="1"/>
  <c r="F55" s="1"/>
  <c r="E12" a="1"/>
  <c r="E12" s="1"/>
  <c r="F12" s="1"/>
  <c r="E62" a="1"/>
  <c r="E62" s="1"/>
  <c r="F62" s="1"/>
  <c r="E61" a="1"/>
  <c r="E61" s="1"/>
  <c r="F61" s="1"/>
  <c r="E59" a="1"/>
  <c r="E59" s="1"/>
  <c r="F59" s="1"/>
  <c r="E28" a="1"/>
  <c r="E28" s="1"/>
  <c r="F28" s="1"/>
  <c r="E13" a="1"/>
  <c r="E13" s="1"/>
  <c r="F13" s="1"/>
  <c r="E47" a="1"/>
  <c r="E47" s="1"/>
  <c r="F47" s="1"/>
  <c r="E40" a="1"/>
  <c r="E40" s="1"/>
  <c r="F40" s="1"/>
  <c r="E10" a="1"/>
  <c r="E10" s="1"/>
  <c r="F10" s="1"/>
  <c r="E21" a="1"/>
  <c r="E21" s="1"/>
  <c r="F21" s="1"/>
  <c r="E60" a="1"/>
  <c r="E60" s="1"/>
  <c r="F60" s="1"/>
  <c r="E18" a="1"/>
  <c r="E18" s="1"/>
  <c r="F18" s="1"/>
  <c r="E27" a="1"/>
  <c r="E27" s="1"/>
  <c r="F27" s="1"/>
  <c r="E2" a="1"/>
  <c r="E2" s="1"/>
  <c r="E3" a="1"/>
  <c r="E3" s="1"/>
  <c r="F3" s="1"/>
  <c r="F2" l="1"/>
  <c r="K27" a="1"/>
  <c r="K29" a="1"/>
  <c r="K31" a="1"/>
  <c r="K26" a="1"/>
  <c r="K28" a="1"/>
  <c r="K30" a="1"/>
  <c r="K32" a="1"/>
  <c r="K20" a="1"/>
  <c r="K22" a="1"/>
  <c r="K24" a="1"/>
  <c r="K19" a="1"/>
  <c r="K21" a="1"/>
  <c r="K23" a="1"/>
  <c r="K25" a="1"/>
  <c r="K4" a="1"/>
  <c r="K6" a="1"/>
  <c r="K8" a="1"/>
  <c r="K10" a="1"/>
  <c r="K12" a="1"/>
  <c r="K14" a="1"/>
  <c r="K16" a="1"/>
  <c r="K18" a="1"/>
  <c r="K3" a="1"/>
  <c r="K5" a="1"/>
  <c r="K7" a="1"/>
  <c r="K9" a="1"/>
  <c r="K11" a="1"/>
  <c r="K13" a="1"/>
  <c r="K15" a="1"/>
  <c r="K17" a="1"/>
  <c r="K2" a="1"/>
  <c r="K32" l="1"/>
  <c r="L32" s="1"/>
  <c r="K30"/>
  <c r="L30" s="1"/>
  <c r="K28"/>
  <c r="L28" s="1"/>
  <c r="K26"/>
  <c r="L26" s="1"/>
  <c r="K31"/>
  <c r="L31" s="1"/>
  <c r="K29"/>
  <c r="L29" s="1"/>
  <c r="K27"/>
  <c r="L27" s="1"/>
  <c r="K25"/>
  <c r="L25" s="1"/>
  <c r="K23"/>
  <c r="L23" s="1"/>
  <c r="K21"/>
  <c r="L21" s="1"/>
  <c r="K19"/>
  <c r="L19" s="1"/>
  <c r="K24"/>
  <c r="L24" s="1"/>
  <c r="K22"/>
  <c r="L22" s="1"/>
  <c r="K20"/>
  <c r="L20" s="1"/>
  <c r="K17"/>
  <c r="L17" s="1"/>
  <c r="K15"/>
  <c r="L15" s="1"/>
  <c r="K13"/>
  <c r="L13" s="1"/>
  <c r="K11"/>
  <c r="L11" s="1"/>
  <c r="K9"/>
  <c r="L9" s="1"/>
  <c r="K7"/>
  <c r="L7" s="1"/>
  <c r="K5"/>
  <c r="L5" s="1"/>
  <c r="K3"/>
  <c r="L3" s="1"/>
  <c r="K18"/>
  <c r="L18" s="1"/>
  <c r="K16"/>
  <c r="L16" s="1"/>
  <c r="K14"/>
  <c r="L14" s="1"/>
  <c r="K12"/>
  <c r="L12" s="1"/>
  <c r="K10"/>
  <c r="L10" s="1"/>
  <c r="K8"/>
  <c r="L8" s="1"/>
  <c r="K6"/>
  <c r="L6" s="1"/>
  <c r="K4"/>
  <c r="L4" s="1"/>
  <c r="K2"/>
  <c r="L2" s="1"/>
</calcChain>
</file>

<file path=xl/sharedStrings.xml><?xml version="1.0" encoding="utf-8"?>
<sst xmlns="http://schemas.openxmlformats.org/spreadsheetml/2006/main" count="16" uniqueCount="7">
  <si>
    <t xml:space="preserve">0.00   </t>
  </si>
  <si>
    <t>Matricule</t>
  </si>
  <si>
    <t>NB</t>
  </si>
  <si>
    <t>matriculeE</t>
  </si>
  <si>
    <t>matriculeG</t>
  </si>
  <si>
    <t>nbE</t>
  </si>
  <si>
    <t>nbG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</si>
</sst>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Verdana"/>
      <family val="2"/>
    </font>
    <font>
      <sz val="9"/>
      <color rgb="FF44444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">
    <xf numFmtId="0" fontId="0" fillId="0" borderId="0" xfId="0"/>
    <xf numFmtId="0" fontId="0" fillId="0" borderId="0" xfId="0" applyNumberFormat="1"/>
    <xf numFmtId="0" fontId="0" fillId="0" borderId="13" xfId="0" applyNumberFormat="1" applyBorder="1"/>
    <xf numFmtId="0" fontId="19" fillId="0" borderId="13" xfId="0" applyFont="1" applyBorder="1"/>
    <xf numFmtId="0" fontId="0" fillId="0" borderId="12" xfId="0" applyNumberFormat="1" applyBorder="1"/>
    <xf numFmtId="0" fontId="19" fillId="0" borderId="12" xfId="0" applyFont="1" applyBorder="1"/>
    <xf numFmtId="0" fontId="0" fillId="0" borderId="11" xfId="0" applyNumberFormat="1" applyBorder="1"/>
    <xf numFmtId="0" fontId="0" fillId="0" borderId="15" xfId="0" applyBorder="1"/>
    <xf numFmtId="0" fontId="0" fillId="0" borderId="10" xfId="0" applyNumberFormat="1" applyBorder="1"/>
    <xf numFmtId="0" fontId="0" fillId="0" borderId="14" xfId="0" applyBorder="1"/>
    <xf numFmtId="0" fontId="16" fillId="0" borderId="11" xfId="0" applyFont="1" applyBorder="1" applyAlignment="1">
      <alignment horizontal="center"/>
    </xf>
    <xf numFmtId="0" fontId="0" fillId="0" borderId="13" xfId="0" applyBorder="1"/>
    <xf numFmtId="0" fontId="0" fillId="0" borderId="15" xfId="0" applyNumberFormat="1" applyBorder="1"/>
    <xf numFmtId="0" fontId="16" fillId="0" borderId="10" xfId="0" applyFont="1" applyBorder="1" applyAlignment="1">
      <alignment horizontal="center"/>
    </xf>
    <xf numFmtId="0" fontId="0" fillId="0" borderId="12" xfId="0" applyBorder="1"/>
    <xf numFmtId="0" fontId="0" fillId="0" borderId="14" xfId="0" applyNumberFormat="1" applyBorder="1"/>
    <xf numFmtId="0" fontId="0" fillId="0" borderId="0" xfId="0"/>
    <xf numFmtId="0" fontId="16" fillId="0" borderId="16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0" fillId="0" borderId="19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18" fillId="33" borderId="22" xfId="0" applyFont="1" applyFill="1" applyBorder="1" applyAlignment="1">
      <alignment horizontal="center" vertical="center" readingOrder="1"/>
    </xf>
    <xf numFmtId="0" fontId="14" fillId="33" borderId="22" xfId="0" applyFont="1" applyFill="1" applyBorder="1" applyAlignment="1">
      <alignment horizontal="center" readingOrder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ill>
        <patternFill>
          <bgColor rgb="FFFFDE75"/>
        </patternFill>
      </fill>
    </dxf>
    <dxf>
      <fill>
        <patternFill>
          <bgColor rgb="FFFFDE75"/>
        </patternFill>
      </fill>
    </dxf>
  </dxfs>
  <tableStyles count="0" defaultTableStyle="TableStyleMedium2" defaultPivotStyle="PivotStyleLight16"/>
  <colors>
    <mruColors>
      <color rgb="FFFFDE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4"/>
  <sheetViews>
    <sheetView topLeftCell="A49" workbookViewId="0">
      <selection activeCell="I41" sqref="I41"/>
    </sheetView>
  </sheetViews>
  <sheetFormatPr baseColWidth="10" defaultColWidth="11.453125" defaultRowHeight="14.5"/>
  <cols>
    <col min="1" max="3" width="11.453125" style="16"/>
    <col min="4" max="4" width="20.81640625" style="16" customWidth="1"/>
    <col min="5" max="16384" width="11.453125" style="16"/>
  </cols>
  <sheetData>
    <row r="1" spans="1:4">
      <c r="A1" s="16">
        <v>1</v>
      </c>
      <c r="B1" s="16">
        <v>1</v>
      </c>
      <c r="C1" s="16">
        <v>20</v>
      </c>
      <c r="D1" s="16">
        <v>25</v>
      </c>
    </row>
    <row r="2" spans="1:4">
      <c r="A2" s="16">
        <v>1</v>
      </c>
      <c r="B2" s="16">
        <v>100</v>
      </c>
      <c r="C2" s="16">
        <v>380000</v>
      </c>
      <c r="D2" s="16" t="s">
        <v>0</v>
      </c>
    </row>
    <row r="3" spans="1:4">
      <c r="A3" s="16">
        <v>1</v>
      </c>
      <c r="B3" s="16">
        <v>100</v>
      </c>
      <c r="C3" s="16">
        <v>380000</v>
      </c>
      <c r="D3" s="16" t="s">
        <v>0</v>
      </c>
    </row>
    <row r="4" spans="1:4">
      <c r="A4" s="16">
        <v>1</v>
      </c>
      <c r="B4" s="16">
        <v>100</v>
      </c>
      <c r="C4" s="16">
        <v>30200</v>
      </c>
      <c r="D4" s="16">
        <v>8</v>
      </c>
    </row>
    <row r="5" spans="1:4">
      <c r="A5" s="16">
        <v>1</v>
      </c>
      <c r="B5" s="16">
        <v>100</v>
      </c>
      <c r="C5" s="16">
        <v>20</v>
      </c>
      <c r="D5" s="16">
        <v>19</v>
      </c>
    </row>
    <row r="6" spans="1:4">
      <c r="A6" s="16">
        <v>1</v>
      </c>
      <c r="B6" s="16">
        <v>100</v>
      </c>
      <c r="C6" s="16">
        <v>997200</v>
      </c>
      <c r="D6" s="16">
        <v>8.6300000000000008</v>
      </c>
    </row>
    <row r="7" spans="1:4">
      <c r="A7" s="16">
        <v>1</v>
      </c>
      <c r="B7" s="16">
        <v>279</v>
      </c>
      <c r="C7" s="16">
        <v>30200</v>
      </c>
      <c r="D7" s="16">
        <v>8</v>
      </c>
    </row>
    <row r="8" spans="1:4">
      <c r="A8" s="16">
        <v>1</v>
      </c>
      <c r="B8" s="16">
        <v>279</v>
      </c>
      <c r="C8" s="16">
        <v>20</v>
      </c>
      <c r="D8" s="16">
        <v>25</v>
      </c>
    </row>
    <row r="9" spans="1:4">
      <c r="A9" s="16">
        <v>1</v>
      </c>
      <c r="B9" s="16">
        <v>279</v>
      </c>
      <c r="C9" s="16">
        <v>997200</v>
      </c>
      <c r="D9" s="16">
        <v>6.63</v>
      </c>
    </row>
    <row r="10" spans="1:4">
      <c r="A10" s="16">
        <v>1</v>
      </c>
      <c r="B10" s="16">
        <v>386</v>
      </c>
      <c r="C10" s="16">
        <v>30200</v>
      </c>
      <c r="D10" s="16">
        <v>8</v>
      </c>
    </row>
    <row r="11" spans="1:4">
      <c r="A11" s="16">
        <v>1</v>
      </c>
      <c r="B11" s="16">
        <v>386</v>
      </c>
      <c r="C11" s="16">
        <v>20</v>
      </c>
      <c r="D11" s="16">
        <v>25</v>
      </c>
    </row>
    <row r="12" spans="1:4">
      <c r="A12" s="16">
        <v>1</v>
      </c>
      <c r="B12" s="16">
        <v>386</v>
      </c>
      <c r="C12" s="16">
        <v>997200</v>
      </c>
      <c r="D12" s="16">
        <v>20.88</v>
      </c>
    </row>
    <row r="13" spans="1:4">
      <c r="A13" s="16">
        <v>1</v>
      </c>
      <c r="B13" s="16">
        <v>453</v>
      </c>
      <c r="C13" s="16">
        <v>30200</v>
      </c>
      <c r="D13" s="16">
        <v>8</v>
      </c>
    </row>
    <row r="14" spans="1:4">
      <c r="A14" s="16">
        <v>1</v>
      </c>
      <c r="B14" s="16">
        <v>453</v>
      </c>
      <c r="C14" s="16">
        <v>30500</v>
      </c>
      <c r="D14" s="16">
        <v>1</v>
      </c>
    </row>
    <row r="15" spans="1:4">
      <c r="A15" s="16">
        <v>1</v>
      </c>
      <c r="B15" s="16">
        <v>453</v>
      </c>
      <c r="C15" s="16">
        <v>20</v>
      </c>
      <c r="D15" s="16">
        <v>26</v>
      </c>
    </row>
    <row r="16" spans="1:4">
      <c r="A16" s="16">
        <v>1</v>
      </c>
      <c r="B16" s="16">
        <v>453</v>
      </c>
      <c r="C16" s="16">
        <v>997200</v>
      </c>
      <c r="D16" s="16">
        <v>11.63</v>
      </c>
    </row>
    <row r="17" spans="1:4">
      <c r="A17" s="16">
        <v>1</v>
      </c>
      <c r="B17" s="16">
        <v>483</v>
      </c>
      <c r="C17" s="16">
        <v>30200</v>
      </c>
      <c r="D17" s="16">
        <v>8</v>
      </c>
    </row>
    <row r="18" spans="1:4">
      <c r="A18" s="16">
        <v>1</v>
      </c>
      <c r="B18" s="16">
        <v>483</v>
      </c>
      <c r="C18" s="16">
        <v>20</v>
      </c>
      <c r="D18" s="16">
        <v>25</v>
      </c>
    </row>
    <row r="19" spans="1:4">
      <c r="A19" s="16">
        <v>1</v>
      </c>
      <c r="B19" s="16">
        <v>483</v>
      </c>
      <c r="C19" s="16">
        <v>997200</v>
      </c>
      <c r="D19" s="16">
        <v>6.63</v>
      </c>
    </row>
    <row r="20" spans="1:4">
      <c r="A20" s="16">
        <v>1</v>
      </c>
      <c r="B20" s="16">
        <v>639</v>
      </c>
      <c r="C20" s="16">
        <v>30200</v>
      </c>
      <c r="D20" s="16">
        <v>8</v>
      </c>
    </row>
    <row r="21" spans="1:4">
      <c r="A21" s="16">
        <v>1</v>
      </c>
      <c r="B21" s="16">
        <v>639</v>
      </c>
      <c r="C21" s="16">
        <v>20</v>
      </c>
      <c r="D21" s="16">
        <v>24</v>
      </c>
    </row>
    <row r="22" spans="1:4">
      <c r="A22" s="16">
        <v>1</v>
      </c>
      <c r="B22" s="16">
        <v>639</v>
      </c>
      <c r="C22" s="16">
        <v>997200</v>
      </c>
      <c r="D22" s="16">
        <v>6.88</v>
      </c>
    </row>
    <row r="23" spans="1:4">
      <c r="A23" s="16">
        <v>1</v>
      </c>
      <c r="B23" s="16">
        <v>646</v>
      </c>
      <c r="C23" s="16">
        <v>30200</v>
      </c>
      <c r="D23" s="16">
        <v>5</v>
      </c>
    </row>
    <row r="24" spans="1:4">
      <c r="A24" s="16">
        <v>1</v>
      </c>
      <c r="B24" s="16">
        <v>646</v>
      </c>
      <c r="C24" s="16">
        <v>20</v>
      </c>
      <c r="D24" s="16">
        <v>25</v>
      </c>
    </row>
    <row r="25" spans="1:4">
      <c r="A25" s="16">
        <v>1</v>
      </c>
      <c r="B25" s="16">
        <v>646</v>
      </c>
      <c r="C25" s="16">
        <v>997200</v>
      </c>
      <c r="D25" s="16">
        <v>1.25</v>
      </c>
    </row>
    <row r="26" spans="1:4">
      <c r="A26" s="16">
        <v>1</v>
      </c>
      <c r="B26" s="16">
        <v>660</v>
      </c>
      <c r="C26" s="16">
        <v>30200</v>
      </c>
      <c r="D26" s="16">
        <v>8</v>
      </c>
    </row>
    <row r="27" spans="1:4">
      <c r="A27" s="16">
        <v>1</v>
      </c>
      <c r="B27" s="16">
        <v>660</v>
      </c>
      <c r="C27" s="16">
        <v>30500</v>
      </c>
      <c r="D27" s="16">
        <v>1</v>
      </c>
    </row>
    <row r="28" spans="1:4">
      <c r="A28" s="16">
        <v>1</v>
      </c>
      <c r="B28" s="16">
        <v>660</v>
      </c>
      <c r="C28" s="16">
        <v>20</v>
      </c>
      <c r="D28" s="16">
        <v>26</v>
      </c>
    </row>
    <row r="29" spans="1:4">
      <c r="A29" s="16">
        <v>1</v>
      </c>
      <c r="B29" s="16">
        <v>660</v>
      </c>
      <c r="C29" s="16">
        <v>997200</v>
      </c>
      <c r="D29" s="16">
        <v>11.63</v>
      </c>
    </row>
    <row r="30" spans="1:4">
      <c r="A30" s="16">
        <v>1</v>
      </c>
      <c r="B30" s="16">
        <v>713</v>
      </c>
      <c r="C30" s="16">
        <v>380000</v>
      </c>
      <c r="D30" s="16" t="s">
        <v>0</v>
      </c>
    </row>
    <row r="31" spans="1:4">
      <c r="A31" s="16">
        <v>1</v>
      </c>
      <c r="B31" s="16">
        <v>713</v>
      </c>
      <c r="C31" s="16">
        <v>30200</v>
      </c>
      <c r="D31" s="16">
        <v>8</v>
      </c>
    </row>
    <row r="32" spans="1:4">
      <c r="A32" s="16">
        <v>1</v>
      </c>
      <c r="B32" s="16">
        <v>713</v>
      </c>
      <c r="C32" s="16">
        <v>20</v>
      </c>
      <c r="D32" s="16">
        <v>24</v>
      </c>
    </row>
    <row r="33" spans="1:4">
      <c r="A33" s="16">
        <v>1</v>
      </c>
      <c r="B33" s="16">
        <v>713</v>
      </c>
      <c r="C33" s="16">
        <v>997200</v>
      </c>
      <c r="D33" s="16">
        <v>27.38</v>
      </c>
    </row>
    <row r="34" spans="1:4">
      <c r="A34" s="16">
        <v>1</v>
      </c>
      <c r="B34" s="16">
        <v>715</v>
      </c>
      <c r="C34" s="16">
        <v>30200</v>
      </c>
      <c r="D34" s="16">
        <v>8</v>
      </c>
    </row>
    <row r="35" spans="1:4">
      <c r="A35" s="16">
        <v>1</v>
      </c>
      <c r="B35" s="16">
        <v>715</v>
      </c>
      <c r="C35" s="16">
        <v>20</v>
      </c>
      <c r="D35" s="16">
        <v>25</v>
      </c>
    </row>
    <row r="36" spans="1:4">
      <c r="A36" s="16">
        <v>1</v>
      </c>
      <c r="B36" s="16">
        <v>715</v>
      </c>
      <c r="C36" s="16">
        <v>997200</v>
      </c>
      <c r="D36" s="16">
        <v>6.63</v>
      </c>
    </row>
    <row r="37" spans="1:4">
      <c r="A37" s="16">
        <v>1</v>
      </c>
      <c r="B37" s="16">
        <v>733</v>
      </c>
      <c r="C37" s="16">
        <v>30200</v>
      </c>
      <c r="D37" s="16">
        <v>5</v>
      </c>
    </row>
    <row r="38" spans="1:4">
      <c r="A38" s="16">
        <v>1</v>
      </c>
      <c r="B38" s="16">
        <v>733</v>
      </c>
      <c r="C38" s="16">
        <v>20</v>
      </c>
      <c r="D38" s="16">
        <v>20</v>
      </c>
    </row>
    <row r="39" spans="1:4">
      <c r="A39" s="16">
        <v>1</v>
      </c>
      <c r="B39" s="16">
        <v>733</v>
      </c>
      <c r="C39" s="16">
        <v>997200</v>
      </c>
      <c r="D39" s="16">
        <v>6.5</v>
      </c>
    </row>
    <row r="40" spans="1:4">
      <c r="A40" s="16">
        <v>1</v>
      </c>
      <c r="B40" s="16">
        <v>744</v>
      </c>
      <c r="C40" s="16">
        <v>30200</v>
      </c>
      <c r="D40" s="16">
        <v>8</v>
      </c>
    </row>
    <row r="41" spans="1:4">
      <c r="A41" s="16">
        <v>1</v>
      </c>
      <c r="B41" s="16">
        <v>744</v>
      </c>
      <c r="C41" s="16">
        <v>20</v>
      </c>
      <c r="D41" s="16">
        <v>24</v>
      </c>
    </row>
    <row r="42" spans="1:4">
      <c r="A42" s="16">
        <v>1</v>
      </c>
      <c r="B42" s="16">
        <v>744</v>
      </c>
      <c r="C42" s="16">
        <v>997200</v>
      </c>
      <c r="D42" s="16">
        <v>6.63</v>
      </c>
    </row>
    <row r="43" spans="1:4">
      <c r="A43" s="16">
        <v>1</v>
      </c>
      <c r="B43" s="16">
        <v>749</v>
      </c>
      <c r="C43" s="16">
        <v>380000</v>
      </c>
      <c r="D43" s="16" t="s">
        <v>0</v>
      </c>
    </row>
    <row r="44" spans="1:4">
      <c r="A44" s="16">
        <v>1</v>
      </c>
      <c r="B44" s="16">
        <v>749</v>
      </c>
      <c r="C44" s="16">
        <v>30200</v>
      </c>
      <c r="D44" s="16">
        <v>8</v>
      </c>
    </row>
    <row r="45" spans="1:4">
      <c r="A45" s="16">
        <v>1</v>
      </c>
      <c r="B45" s="16">
        <v>749</v>
      </c>
      <c r="C45" s="16">
        <v>20</v>
      </c>
      <c r="D45" s="16">
        <v>23</v>
      </c>
    </row>
    <row r="46" spans="1:4">
      <c r="A46" s="16">
        <v>1</v>
      </c>
      <c r="B46" s="16">
        <v>749</v>
      </c>
      <c r="C46" s="16">
        <v>997200</v>
      </c>
      <c r="D46" s="16">
        <v>6.63</v>
      </c>
    </row>
    <row r="47" spans="1:4">
      <c r="A47" s="16">
        <v>1</v>
      </c>
      <c r="B47" s="16">
        <v>776</v>
      </c>
      <c r="C47" s="16">
        <v>20</v>
      </c>
      <c r="D47" s="16">
        <v>24</v>
      </c>
    </row>
    <row r="48" spans="1:4">
      <c r="A48" s="16">
        <v>1</v>
      </c>
      <c r="B48" s="16">
        <v>776</v>
      </c>
      <c r="C48" s="16">
        <v>997200</v>
      </c>
      <c r="D48" s="16">
        <v>4.63</v>
      </c>
    </row>
    <row r="49" spans="1:4">
      <c r="A49" s="16">
        <v>1</v>
      </c>
      <c r="B49" s="16">
        <v>783</v>
      </c>
      <c r="C49" s="16">
        <v>30200</v>
      </c>
      <c r="D49" s="16">
        <v>8</v>
      </c>
    </row>
    <row r="50" spans="1:4">
      <c r="A50" s="16">
        <v>1</v>
      </c>
      <c r="B50" s="16">
        <v>783</v>
      </c>
      <c r="C50" s="16">
        <v>30500</v>
      </c>
      <c r="D50" s="16">
        <v>1</v>
      </c>
    </row>
    <row r="51" spans="1:4">
      <c r="A51" s="16">
        <v>1</v>
      </c>
      <c r="B51" s="16">
        <v>783</v>
      </c>
      <c r="C51" s="16">
        <v>20</v>
      </c>
      <c r="D51" s="16">
        <v>26</v>
      </c>
    </row>
    <row r="52" spans="1:4">
      <c r="A52" s="16">
        <v>1</v>
      </c>
      <c r="B52" s="16">
        <v>783</v>
      </c>
      <c r="C52" s="16">
        <v>997200</v>
      </c>
      <c r="D52" s="16">
        <v>11.63</v>
      </c>
    </row>
    <row r="53" spans="1:4">
      <c r="A53" s="16">
        <v>1</v>
      </c>
      <c r="B53" s="16">
        <v>784</v>
      </c>
      <c r="C53" s="16">
        <v>30200</v>
      </c>
      <c r="D53" s="16">
        <v>8</v>
      </c>
    </row>
    <row r="54" spans="1:4">
      <c r="A54" s="16">
        <v>1</v>
      </c>
      <c r="B54" s="16">
        <v>784</v>
      </c>
      <c r="C54" s="16">
        <v>20</v>
      </c>
      <c r="D54" s="16">
        <v>25</v>
      </c>
    </row>
    <row r="55" spans="1:4">
      <c r="A55" s="16">
        <v>1</v>
      </c>
      <c r="B55" s="16">
        <v>784</v>
      </c>
      <c r="C55" s="16">
        <v>997200</v>
      </c>
      <c r="D55" s="16">
        <v>24.75</v>
      </c>
    </row>
    <row r="56" spans="1:4">
      <c r="A56" s="16">
        <v>1</v>
      </c>
      <c r="B56" s="16">
        <v>785</v>
      </c>
      <c r="C56" s="16">
        <v>20</v>
      </c>
      <c r="D56" s="16">
        <v>17</v>
      </c>
    </row>
    <row r="57" spans="1:4">
      <c r="A57" s="16">
        <v>1</v>
      </c>
      <c r="B57" s="16">
        <v>785</v>
      </c>
      <c r="C57" s="16">
        <v>997200</v>
      </c>
      <c r="D57" s="16">
        <v>8.77</v>
      </c>
    </row>
    <row r="58" spans="1:4">
      <c r="A58" s="16">
        <v>1</v>
      </c>
      <c r="B58" s="16">
        <v>787</v>
      </c>
      <c r="C58" s="16">
        <v>380000</v>
      </c>
      <c r="D58" s="16" t="s">
        <v>0</v>
      </c>
    </row>
    <row r="59" spans="1:4">
      <c r="A59" s="16">
        <v>1</v>
      </c>
      <c r="B59" s="16">
        <v>787</v>
      </c>
      <c r="C59" s="16">
        <v>30200</v>
      </c>
      <c r="D59" s="16">
        <v>8</v>
      </c>
    </row>
    <row r="60" spans="1:4">
      <c r="A60" s="16">
        <v>1</v>
      </c>
      <c r="B60" s="16">
        <v>787</v>
      </c>
      <c r="C60" s="16">
        <v>20</v>
      </c>
      <c r="D60" s="16">
        <v>14</v>
      </c>
    </row>
    <row r="61" spans="1:4">
      <c r="A61" s="16">
        <v>1</v>
      </c>
      <c r="B61" s="16">
        <v>787</v>
      </c>
      <c r="C61" s="16">
        <v>997200</v>
      </c>
      <c r="D61" s="16">
        <v>5.25</v>
      </c>
    </row>
    <row r="62" spans="1:4">
      <c r="A62" s="16">
        <v>1</v>
      </c>
      <c r="B62" s="16">
        <v>788</v>
      </c>
      <c r="C62" s="16">
        <v>30500</v>
      </c>
      <c r="D62" s="16">
        <v>1</v>
      </c>
    </row>
    <row r="63" spans="1:4">
      <c r="A63" s="16">
        <v>1</v>
      </c>
      <c r="B63" s="16">
        <v>788</v>
      </c>
      <c r="C63" s="16">
        <v>20</v>
      </c>
      <c r="D63" s="16">
        <v>25</v>
      </c>
    </row>
    <row r="64" spans="1:4">
      <c r="A64" s="16">
        <v>1</v>
      </c>
      <c r="B64" s="16">
        <v>788</v>
      </c>
      <c r="C64" s="16">
        <v>997200</v>
      </c>
      <c r="D64" s="16">
        <v>8.8800000000000008</v>
      </c>
    </row>
  </sheetData>
  <conditionalFormatting sqref="C1:C1048576">
    <cfRule type="cellIs" dxfId="1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4"/>
  <sheetViews>
    <sheetView topLeftCell="A46" workbookViewId="0">
      <selection activeCell="H47" sqref="H47"/>
    </sheetView>
  </sheetViews>
  <sheetFormatPr baseColWidth="10" defaultRowHeight="14.5"/>
  <sheetData>
    <row r="1" spans="1:7">
      <c r="A1" s="16">
        <v>1</v>
      </c>
      <c r="B1" s="16">
        <v>1</v>
      </c>
      <c r="C1" s="16">
        <v>20</v>
      </c>
      <c r="D1" s="16">
        <v>19</v>
      </c>
      <c r="E1" s="16"/>
      <c r="F1" s="16"/>
      <c r="G1" s="16"/>
    </row>
    <row r="2" spans="1:7">
      <c r="A2" s="16">
        <v>1</v>
      </c>
      <c r="B2" s="16">
        <v>101</v>
      </c>
      <c r="C2" s="16">
        <v>380000</v>
      </c>
      <c r="D2" s="16" t="s">
        <v>0</v>
      </c>
      <c r="E2" s="16"/>
      <c r="F2" s="16"/>
      <c r="G2" s="16"/>
    </row>
    <row r="3" spans="1:7">
      <c r="A3" s="16">
        <v>1</v>
      </c>
      <c r="B3" s="16">
        <v>101</v>
      </c>
      <c r="C3" s="16">
        <v>380000</v>
      </c>
      <c r="D3" s="16" t="s">
        <v>0</v>
      </c>
      <c r="E3" s="16"/>
      <c r="F3" s="16"/>
      <c r="G3" s="16"/>
    </row>
    <row r="4" spans="1:7">
      <c r="A4" s="16">
        <v>1</v>
      </c>
      <c r="B4" s="16">
        <v>101</v>
      </c>
      <c r="C4" s="16">
        <v>30200</v>
      </c>
      <c r="D4" s="16">
        <v>8</v>
      </c>
      <c r="E4" s="16"/>
      <c r="F4" s="16"/>
      <c r="G4" s="16"/>
    </row>
    <row r="5" spans="1:7">
      <c r="A5" s="16">
        <v>1</v>
      </c>
      <c r="B5" s="16">
        <v>101</v>
      </c>
      <c r="C5" s="16">
        <v>20</v>
      </c>
      <c r="D5" s="16">
        <v>18</v>
      </c>
      <c r="E5" s="16"/>
      <c r="F5" s="16"/>
      <c r="G5" s="16"/>
    </row>
    <row r="6" spans="1:7">
      <c r="A6" s="16">
        <v>1</v>
      </c>
      <c r="B6" s="16">
        <v>101</v>
      </c>
      <c r="C6" s="16">
        <v>997200</v>
      </c>
      <c r="D6" s="16">
        <v>8.6300000000000008</v>
      </c>
      <c r="E6" s="16"/>
      <c r="F6" s="16"/>
      <c r="G6" s="16"/>
    </row>
    <row r="7" spans="1:7">
      <c r="A7" s="16">
        <v>1</v>
      </c>
      <c r="B7" s="16">
        <v>279</v>
      </c>
      <c r="C7" s="16">
        <v>30200</v>
      </c>
      <c r="D7" s="16">
        <v>8</v>
      </c>
      <c r="E7" s="16"/>
      <c r="F7" s="16"/>
      <c r="G7" s="16"/>
    </row>
    <row r="8" spans="1:7">
      <c r="A8" s="16">
        <v>1</v>
      </c>
      <c r="B8" s="16">
        <v>279</v>
      </c>
      <c r="C8" s="16">
        <v>20</v>
      </c>
      <c r="D8" s="16">
        <v>15</v>
      </c>
      <c r="E8" s="16"/>
      <c r="F8" s="16"/>
      <c r="G8" s="16"/>
    </row>
    <row r="9" spans="1:7">
      <c r="A9" s="16">
        <v>1</v>
      </c>
      <c r="B9" s="16">
        <v>279</v>
      </c>
      <c r="C9" s="16">
        <v>997200</v>
      </c>
      <c r="D9" s="16">
        <v>6.63</v>
      </c>
      <c r="E9" s="16"/>
      <c r="F9" s="16"/>
      <c r="G9" s="16"/>
    </row>
    <row r="10" spans="1:7">
      <c r="A10" s="16">
        <v>1</v>
      </c>
      <c r="B10" s="16">
        <v>386</v>
      </c>
      <c r="C10" s="16">
        <v>30200</v>
      </c>
      <c r="D10" s="16">
        <v>8</v>
      </c>
      <c r="E10" s="16"/>
      <c r="F10" s="16"/>
      <c r="G10" s="16"/>
    </row>
    <row r="11" spans="1:7">
      <c r="A11" s="16">
        <v>1</v>
      </c>
      <c r="B11" s="16">
        <v>386</v>
      </c>
      <c r="C11" s="16">
        <v>20</v>
      </c>
      <c r="D11" s="16">
        <v>32</v>
      </c>
      <c r="E11" s="16"/>
      <c r="F11" s="16"/>
      <c r="G11" s="16"/>
    </row>
    <row r="12" spans="1:7">
      <c r="A12" s="16">
        <v>1</v>
      </c>
      <c r="B12" s="16">
        <v>386</v>
      </c>
      <c r="C12" s="16">
        <v>997200</v>
      </c>
      <c r="D12" s="16">
        <v>20.88</v>
      </c>
      <c r="E12" s="16"/>
      <c r="F12" s="16"/>
      <c r="G12" s="16"/>
    </row>
    <row r="13" spans="1:7">
      <c r="A13" s="16">
        <v>1</v>
      </c>
      <c r="B13" s="16">
        <v>453</v>
      </c>
      <c r="C13" s="16">
        <v>30200</v>
      </c>
      <c r="D13" s="16">
        <v>8</v>
      </c>
      <c r="E13" s="16"/>
      <c r="F13" s="16"/>
      <c r="G13" s="16"/>
    </row>
    <row r="14" spans="1:7">
      <c r="A14" s="16">
        <v>1</v>
      </c>
      <c r="B14" s="16">
        <v>453</v>
      </c>
      <c r="C14" s="16">
        <v>30500</v>
      </c>
      <c r="D14" s="16">
        <v>1</v>
      </c>
      <c r="E14" s="16"/>
      <c r="F14" s="16"/>
      <c r="G14" s="16"/>
    </row>
    <row r="15" spans="1:7">
      <c r="A15" s="16">
        <v>1</v>
      </c>
      <c r="B15" s="16">
        <v>453</v>
      </c>
      <c r="C15" s="16">
        <v>20</v>
      </c>
      <c r="D15" s="16">
        <v>22</v>
      </c>
      <c r="E15" s="16"/>
      <c r="F15" s="16"/>
      <c r="G15" s="16"/>
    </row>
    <row r="16" spans="1:7">
      <c r="A16" s="16">
        <v>1</v>
      </c>
      <c r="B16" s="16">
        <v>453</v>
      </c>
      <c r="C16" s="16">
        <v>997200</v>
      </c>
      <c r="D16" s="16">
        <v>11.63</v>
      </c>
      <c r="E16" s="16"/>
      <c r="F16" s="16"/>
      <c r="G16" s="16"/>
    </row>
    <row r="17" spans="1:7">
      <c r="A17" s="16">
        <v>1</v>
      </c>
      <c r="B17" s="16">
        <v>483</v>
      </c>
      <c r="C17" s="16">
        <v>30200</v>
      </c>
      <c r="D17" s="16">
        <v>8</v>
      </c>
      <c r="E17" s="16"/>
      <c r="F17" s="16"/>
      <c r="G17" s="16"/>
    </row>
    <row r="18" spans="1:7">
      <c r="A18" s="16">
        <v>1</v>
      </c>
      <c r="B18" s="16">
        <v>483</v>
      </c>
      <c r="C18" s="16">
        <v>20</v>
      </c>
      <c r="D18" s="16">
        <v>28</v>
      </c>
      <c r="E18" s="16"/>
      <c r="F18" s="16"/>
      <c r="G18" s="16"/>
    </row>
    <row r="19" spans="1:7">
      <c r="A19" s="16">
        <v>1</v>
      </c>
      <c r="B19" s="16">
        <v>483</v>
      </c>
      <c r="C19" s="16">
        <v>997200</v>
      </c>
      <c r="D19" s="16">
        <v>6.63</v>
      </c>
      <c r="E19" s="16"/>
      <c r="F19" s="16"/>
      <c r="G19" s="16"/>
    </row>
    <row r="20" spans="1:7">
      <c r="A20" s="16">
        <v>1</v>
      </c>
      <c r="B20" s="16">
        <v>639</v>
      </c>
      <c r="C20" s="16">
        <v>30200</v>
      </c>
      <c r="D20" s="16">
        <v>8</v>
      </c>
      <c r="E20" s="16"/>
      <c r="F20" s="16"/>
      <c r="G20" s="16"/>
    </row>
    <row r="21" spans="1:7">
      <c r="A21" s="16">
        <v>1</v>
      </c>
      <c r="B21" s="16">
        <v>639</v>
      </c>
      <c r="C21" s="16">
        <v>20</v>
      </c>
      <c r="D21" s="16">
        <v>24</v>
      </c>
      <c r="E21" s="16"/>
      <c r="F21" s="16"/>
      <c r="G21" s="16"/>
    </row>
    <row r="22" spans="1:7">
      <c r="A22" s="16">
        <v>1</v>
      </c>
      <c r="B22" s="16">
        <v>639</v>
      </c>
      <c r="C22" s="16">
        <v>997200</v>
      </c>
      <c r="D22" s="16">
        <v>6.88</v>
      </c>
      <c r="E22" s="16"/>
      <c r="F22" s="16"/>
      <c r="G22" s="16"/>
    </row>
    <row r="23" spans="1:7">
      <c r="A23" s="16">
        <v>1</v>
      </c>
      <c r="B23" s="16">
        <v>646</v>
      </c>
      <c r="C23" s="16">
        <v>30200</v>
      </c>
      <c r="D23" s="16">
        <v>5</v>
      </c>
      <c r="E23" s="16"/>
      <c r="F23" s="16"/>
      <c r="G23" s="16"/>
    </row>
    <row r="24" spans="1:7">
      <c r="A24" s="16">
        <v>1</v>
      </c>
      <c r="B24" s="16">
        <v>646</v>
      </c>
      <c r="C24" s="16">
        <v>20</v>
      </c>
      <c r="D24" s="16">
        <v>25</v>
      </c>
      <c r="E24" s="16"/>
      <c r="F24" s="16"/>
      <c r="G24" s="16"/>
    </row>
    <row r="25" spans="1:7">
      <c r="A25" s="16">
        <v>1</v>
      </c>
      <c r="B25" s="16">
        <v>646</v>
      </c>
      <c r="C25" s="16">
        <v>997200</v>
      </c>
      <c r="D25" s="16">
        <v>1.25</v>
      </c>
      <c r="E25" s="16"/>
      <c r="F25" s="16"/>
      <c r="G25" s="16"/>
    </row>
    <row r="26" spans="1:7">
      <c r="A26" s="16">
        <v>1</v>
      </c>
      <c r="B26" s="16">
        <v>660</v>
      </c>
      <c r="C26" s="16">
        <v>30200</v>
      </c>
      <c r="D26" s="16">
        <v>8</v>
      </c>
      <c r="E26" s="16"/>
      <c r="F26" s="16"/>
      <c r="G26" s="16"/>
    </row>
    <row r="27" spans="1:7">
      <c r="A27" s="16">
        <v>1</v>
      </c>
      <c r="B27" s="16">
        <v>660</v>
      </c>
      <c r="C27" s="16">
        <v>30500</v>
      </c>
      <c r="D27" s="16">
        <v>1</v>
      </c>
      <c r="E27" s="16"/>
      <c r="F27" s="16"/>
      <c r="G27" s="16"/>
    </row>
    <row r="28" spans="1:7">
      <c r="A28" s="16">
        <v>1</v>
      </c>
      <c r="B28" s="16">
        <v>660</v>
      </c>
      <c r="C28" s="16">
        <v>20</v>
      </c>
      <c r="D28" s="16">
        <v>26</v>
      </c>
      <c r="E28" s="16"/>
      <c r="F28" s="16"/>
      <c r="G28" s="16"/>
    </row>
    <row r="29" spans="1:7">
      <c r="A29" s="16">
        <v>1</v>
      </c>
      <c r="B29" s="16">
        <v>660</v>
      </c>
      <c r="C29" s="16">
        <v>997200</v>
      </c>
      <c r="D29" s="16">
        <v>11.63</v>
      </c>
      <c r="E29" s="16"/>
      <c r="F29" s="16"/>
      <c r="G29" s="16"/>
    </row>
    <row r="30" spans="1:7">
      <c r="A30" s="16">
        <v>1</v>
      </c>
      <c r="B30" s="16">
        <v>713</v>
      </c>
      <c r="C30" s="16">
        <v>380000</v>
      </c>
      <c r="D30" s="16" t="s">
        <v>0</v>
      </c>
      <c r="E30" s="16"/>
      <c r="F30" s="16"/>
      <c r="G30" s="16"/>
    </row>
    <row r="31" spans="1:7">
      <c r="A31" s="16">
        <v>1</v>
      </c>
      <c r="B31" s="16">
        <v>713</v>
      </c>
      <c r="C31" s="16">
        <v>30200</v>
      </c>
      <c r="D31" s="16">
        <v>8</v>
      </c>
      <c r="E31" s="16"/>
      <c r="F31" s="16"/>
      <c r="G31" s="16"/>
    </row>
    <row r="32" spans="1:7">
      <c r="A32" s="16">
        <v>1</v>
      </c>
      <c r="B32" s="16">
        <v>713</v>
      </c>
      <c r="C32" s="16">
        <v>20</v>
      </c>
      <c r="D32" s="16">
        <v>24</v>
      </c>
      <c r="E32" s="16"/>
      <c r="F32" s="16"/>
      <c r="G32" s="16"/>
    </row>
    <row r="33" spans="1:7">
      <c r="A33" s="16">
        <v>1</v>
      </c>
      <c r="B33" s="16">
        <v>713</v>
      </c>
      <c r="C33" s="16">
        <v>997200</v>
      </c>
      <c r="D33" s="16">
        <v>27.38</v>
      </c>
      <c r="E33" s="16"/>
      <c r="F33" s="16"/>
      <c r="G33" s="16"/>
    </row>
    <row r="34" spans="1:7">
      <c r="A34" s="16">
        <v>1</v>
      </c>
      <c r="B34" s="16">
        <v>715</v>
      </c>
      <c r="C34" s="16">
        <v>30200</v>
      </c>
      <c r="D34" s="16">
        <v>8</v>
      </c>
      <c r="E34" s="16"/>
      <c r="F34" s="16"/>
      <c r="G34" s="16"/>
    </row>
    <row r="35" spans="1:7">
      <c r="A35" s="16">
        <v>1</v>
      </c>
      <c r="B35" s="16">
        <v>715</v>
      </c>
      <c r="C35" s="16">
        <v>20</v>
      </c>
      <c r="D35" s="16">
        <v>25</v>
      </c>
      <c r="E35" s="16"/>
      <c r="F35" s="16"/>
      <c r="G35" s="16"/>
    </row>
    <row r="36" spans="1:7">
      <c r="A36" s="16">
        <v>1</v>
      </c>
      <c r="B36" s="16">
        <v>715</v>
      </c>
      <c r="C36" s="16">
        <v>997200</v>
      </c>
      <c r="D36" s="16">
        <v>6.63</v>
      </c>
      <c r="E36" s="16"/>
      <c r="F36" s="16"/>
      <c r="G36" s="16"/>
    </row>
    <row r="37" spans="1:7">
      <c r="A37" s="16">
        <v>1</v>
      </c>
      <c r="B37" s="16">
        <v>733</v>
      </c>
      <c r="C37" s="16">
        <v>30200</v>
      </c>
      <c r="D37" s="16">
        <v>5</v>
      </c>
      <c r="E37" s="16"/>
      <c r="F37" s="16"/>
      <c r="G37" s="16"/>
    </row>
    <row r="38" spans="1:7">
      <c r="A38" s="16">
        <v>1</v>
      </c>
      <c r="B38" s="16">
        <v>733</v>
      </c>
      <c r="C38" s="16">
        <v>20</v>
      </c>
      <c r="D38" s="16">
        <v>20</v>
      </c>
      <c r="E38" s="16"/>
      <c r="F38" s="16"/>
      <c r="G38" s="16"/>
    </row>
    <row r="39" spans="1:7">
      <c r="A39" s="16">
        <v>1</v>
      </c>
      <c r="B39" s="16">
        <v>733</v>
      </c>
      <c r="C39" s="16">
        <v>997200</v>
      </c>
      <c r="D39" s="16">
        <v>6.5</v>
      </c>
      <c r="E39" s="16"/>
      <c r="F39" s="16"/>
      <c r="G39" s="16"/>
    </row>
    <row r="40" spans="1:7">
      <c r="A40" s="16">
        <v>1</v>
      </c>
      <c r="B40" s="16">
        <v>744</v>
      </c>
      <c r="C40" s="16">
        <v>30200</v>
      </c>
      <c r="D40" s="16">
        <v>8</v>
      </c>
      <c r="E40" s="16"/>
      <c r="F40" s="16"/>
      <c r="G40" s="16"/>
    </row>
    <row r="41" spans="1:7">
      <c r="A41" s="16">
        <v>1</v>
      </c>
      <c r="B41" s="16">
        <v>744</v>
      </c>
      <c r="C41" s="16">
        <v>20</v>
      </c>
      <c r="D41" s="16">
        <v>24</v>
      </c>
      <c r="E41" s="16"/>
      <c r="F41" s="16"/>
      <c r="G41" s="16"/>
    </row>
    <row r="42" spans="1:7">
      <c r="A42" s="16">
        <v>1</v>
      </c>
      <c r="B42" s="16">
        <v>744</v>
      </c>
      <c r="C42" s="16">
        <v>997200</v>
      </c>
      <c r="D42" s="16">
        <v>6.63</v>
      </c>
      <c r="E42" s="16"/>
      <c r="F42" s="16"/>
      <c r="G42" s="16"/>
    </row>
    <row r="43" spans="1:7">
      <c r="A43" s="16">
        <v>1</v>
      </c>
      <c r="B43" s="16">
        <v>749</v>
      </c>
      <c r="C43" s="16">
        <v>380000</v>
      </c>
      <c r="D43" s="16" t="s">
        <v>0</v>
      </c>
      <c r="E43" s="16"/>
      <c r="F43" s="16"/>
      <c r="G43" s="16"/>
    </row>
    <row r="44" spans="1:7">
      <c r="A44" s="16">
        <v>1</v>
      </c>
      <c r="B44" s="16">
        <v>749</v>
      </c>
      <c r="C44" s="16">
        <v>30200</v>
      </c>
      <c r="D44" s="16">
        <v>8</v>
      </c>
      <c r="E44" s="16"/>
      <c r="F44" s="16"/>
      <c r="G44" s="16"/>
    </row>
    <row r="45" spans="1:7">
      <c r="A45" s="16">
        <v>1</v>
      </c>
      <c r="B45" s="16">
        <v>749</v>
      </c>
      <c r="C45" s="16">
        <v>20</v>
      </c>
      <c r="D45" s="16">
        <v>23</v>
      </c>
      <c r="E45" s="16"/>
      <c r="F45" s="16"/>
      <c r="G45" s="16"/>
    </row>
    <row r="46" spans="1:7">
      <c r="A46" s="16">
        <v>1</v>
      </c>
      <c r="B46" s="16">
        <v>749</v>
      </c>
      <c r="C46" s="16">
        <v>997200</v>
      </c>
      <c r="D46" s="16">
        <v>6.63</v>
      </c>
      <c r="E46" s="16"/>
      <c r="F46" s="16"/>
      <c r="G46" s="16"/>
    </row>
    <row r="47" spans="1:7">
      <c r="A47" s="16">
        <v>1</v>
      </c>
      <c r="B47" s="16">
        <v>776</v>
      </c>
      <c r="C47" s="16">
        <v>20</v>
      </c>
      <c r="D47" s="16">
        <v>24</v>
      </c>
      <c r="E47" s="16"/>
      <c r="F47" s="16"/>
      <c r="G47" s="16"/>
    </row>
    <row r="48" spans="1:7">
      <c r="A48" s="16">
        <v>1</v>
      </c>
      <c r="B48" s="16">
        <v>776</v>
      </c>
      <c r="C48" s="16">
        <v>997200</v>
      </c>
      <c r="D48" s="16">
        <v>4.63</v>
      </c>
      <c r="E48" s="16"/>
      <c r="F48" s="16"/>
      <c r="G48" s="16"/>
    </row>
    <row r="49" spans="1:7">
      <c r="A49" s="16">
        <v>1</v>
      </c>
      <c r="B49" s="16">
        <v>783</v>
      </c>
      <c r="C49" s="16">
        <v>30200</v>
      </c>
      <c r="D49" s="16">
        <v>8</v>
      </c>
      <c r="E49" s="16"/>
      <c r="F49" s="16"/>
      <c r="G49" s="16"/>
    </row>
    <row r="50" spans="1:7">
      <c r="A50" s="16">
        <v>1</v>
      </c>
      <c r="B50" s="16">
        <v>783</v>
      </c>
      <c r="C50" s="16">
        <v>30500</v>
      </c>
      <c r="D50" s="16">
        <v>1</v>
      </c>
      <c r="E50" s="16"/>
      <c r="F50" s="16"/>
      <c r="G50" s="16"/>
    </row>
    <row r="51" spans="1:7">
      <c r="A51" s="16">
        <v>1</v>
      </c>
      <c r="B51" s="16">
        <v>783</v>
      </c>
      <c r="C51" s="16">
        <v>20</v>
      </c>
      <c r="D51" s="16">
        <v>26</v>
      </c>
      <c r="E51" s="16"/>
      <c r="F51" s="16"/>
      <c r="G51" s="16"/>
    </row>
    <row r="52" spans="1:7">
      <c r="A52" s="16">
        <v>1</v>
      </c>
      <c r="B52" s="16">
        <v>783</v>
      </c>
      <c r="C52" s="16">
        <v>997200</v>
      </c>
      <c r="D52" s="16">
        <v>11.63</v>
      </c>
      <c r="E52" s="16"/>
      <c r="F52" s="16"/>
      <c r="G52" s="16"/>
    </row>
    <row r="53" spans="1:7">
      <c r="A53" s="16">
        <v>1</v>
      </c>
      <c r="B53" s="16">
        <v>784</v>
      </c>
      <c r="C53" s="16">
        <v>30200</v>
      </c>
      <c r="D53" s="16">
        <v>8</v>
      </c>
      <c r="E53" s="16"/>
      <c r="F53" s="16"/>
      <c r="G53" s="16"/>
    </row>
    <row r="54" spans="1:7">
      <c r="A54" s="16">
        <v>1</v>
      </c>
      <c r="B54" s="16">
        <v>784</v>
      </c>
      <c r="C54" s="16">
        <v>20</v>
      </c>
      <c r="D54" s="16">
        <v>25</v>
      </c>
      <c r="E54" s="16"/>
      <c r="F54" s="16"/>
      <c r="G54" s="16"/>
    </row>
    <row r="55" spans="1:7">
      <c r="A55" s="16">
        <v>1</v>
      </c>
      <c r="B55" s="16">
        <v>784</v>
      </c>
      <c r="C55" s="16">
        <v>997200</v>
      </c>
      <c r="D55" s="16">
        <v>24.75</v>
      </c>
      <c r="E55" s="16"/>
      <c r="F55" s="16"/>
      <c r="G55" s="16"/>
    </row>
    <row r="56" spans="1:7">
      <c r="A56" s="16">
        <v>1</v>
      </c>
      <c r="B56" s="16">
        <v>785</v>
      </c>
      <c r="C56" s="16">
        <v>20</v>
      </c>
      <c r="D56" s="16">
        <v>17</v>
      </c>
      <c r="E56" s="16"/>
      <c r="F56" s="16"/>
      <c r="G56" s="16"/>
    </row>
    <row r="57" spans="1:7">
      <c r="A57" s="16">
        <v>1</v>
      </c>
      <c r="B57" s="16">
        <v>785</v>
      </c>
      <c r="C57" s="16">
        <v>997200</v>
      </c>
      <c r="D57" s="16">
        <v>8.77</v>
      </c>
      <c r="E57" s="16"/>
      <c r="F57" s="16"/>
      <c r="G57" s="16"/>
    </row>
    <row r="58" spans="1:7">
      <c r="A58" s="16">
        <v>1</v>
      </c>
      <c r="B58" s="16">
        <v>787</v>
      </c>
      <c r="C58" s="16">
        <v>380000</v>
      </c>
      <c r="D58" s="16" t="s">
        <v>0</v>
      </c>
      <c r="E58" s="16"/>
      <c r="F58" s="16"/>
      <c r="G58" s="16"/>
    </row>
    <row r="59" spans="1:7">
      <c r="A59" s="16">
        <v>1</v>
      </c>
      <c r="B59" s="16">
        <v>787</v>
      </c>
      <c r="C59" s="16">
        <v>30200</v>
      </c>
      <c r="D59" s="16">
        <v>8</v>
      </c>
      <c r="E59" s="16"/>
      <c r="F59" s="16"/>
      <c r="G59" s="16"/>
    </row>
    <row r="60" spans="1:7">
      <c r="A60" s="16">
        <v>1</v>
      </c>
      <c r="B60" s="16">
        <v>787</v>
      </c>
      <c r="C60" s="16">
        <v>20</v>
      </c>
      <c r="D60" s="16">
        <v>14</v>
      </c>
      <c r="E60" s="16"/>
      <c r="F60" s="16"/>
      <c r="G60" s="16"/>
    </row>
    <row r="61" spans="1:7">
      <c r="A61" s="16">
        <v>1</v>
      </c>
      <c r="B61" s="16">
        <v>787</v>
      </c>
      <c r="C61" s="16">
        <v>997200</v>
      </c>
      <c r="D61" s="16">
        <v>5.25</v>
      </c>
      <c r="E61" s="16"/>
      <c r="F61" s="16"/>
      <c r="G61" s="16"/>
    </row>
    <row r="62" spans="1:7">
      <c r="A62" s="16">
        <v>1</v>
      </c>
      <c r="B62" s="16">
        <v>788</v>
      </c>
      <c r="C62" s="16">
        <v>30500</v>
      </c>
      <c r="D62" s="16">
        <v>1</v>
      </c>
      <c r="E62" s="16"/>
      <c r="F62" s="16"/>
      <c r="G62" s="16"/>
    </row>
    <row r="63" spans="1:7">
      <c r="A63" s="16">
        <v>1</v>
      </c>
      <c r="B63" s="16">
        <v>788</v>
      </c>
      <c r="C63" s="16">
        <v>20</v>
      </c>
      <c r="D63" s="16">
        <v>25</v>
      </c>
      <c r="E63" s="16"/>
      <c r="F63" s="16"/>
      <c r="G63" s="16"/>
    </row>
    <row r="64" spans="1:7">
      <c r="A64" s="16">
        <v>1</v>
      </c>
      <c r="B64" s="16">
        <v>788</v>
      </c>
      <c r="C64" s="16">
        <v>997200</v>
      </c>
      <c r="D64" s="16">
        <v>8.8800000000000008</v>
      </c>
      <c r="E64" s="16"/>
      <c r="F64" s="16"/>
      <c r="G64" s="16"/>
    </row>
  </sheetData>
  <conditionalFormatting sqref="C1:C1048576">
    <cfRule type="cellIs" dxfId="0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00"/>
  <sheetViews>
    <sheetView tabSelected="1" workbookViewId="0">
      <selection activeCell="K2" sqref="K2"/>
    </sheetView>
  </sheetViews>
  <sheetFormatPr baseColWidth="10" defaultRowHeight="14.5"/>
  <cols>
    <col min="1" max="2" width="16.26953125" style="1" customWidth="1"/>
    <col min="3" max="4" width="16.81640625" style="1" customWidth="1"/>
    <col min="6" max="6" width="11.453125" style="16"/>
    <col min="12" max="12" width="18.1796875" customWidth="1"/>
  </cols>
  <sheetData>
    <row r="1" spans="1:12" s="16" customFormat="1">
      <c r="A1" s="8"/>
      <c r="B1" s="6"/>
      <c r="C1" s="8"/>
      <c r="D1" s="6"/>
      <c r="E1" s="13" t="s">
        <v>3</v>
      </c>
      <c r="F1" s="10" t="s">
        <v>5</v>
      </c>
      <c r="G1" s="13" t="s">
        <v>4</v>
      </c>
      <c r="H1" s="10" t="s">
        <v>6</v>
      </c>
      <c r="K1" s="17" t="s">
        <v>1</v>
      </c>
      <c r="L1" s="18" t="s">
        <v>2</v>
      </c>
    </row>
    <row r="2" spans="1:12">
      <c r="A2" s="4">
        <f>IF('Copier Janvier'!C1=20,'Copier Janvier'!B1,"")</f>
        <v>1</v>
      </c>
      <c r="B2" s="2">
        <f>IF('Copier Janvier'!C1=20,'Copier Janvier'!D1,"")</f>
        <v>25</v>
      </c>
      <c r="C2" s="4">
        <f>IF('Copier Fevrier'!C1=20,'Copier Fevrier'!B1,"")</f>
        <v>1</v>
      </c>
      <c r="D2" s="2">
        <f>IF('Copier Fevrier'!C1=20,'Copier Fevrier'!D1,"")</f>
        <v>19</v>
      </c>
      <c r="E2" s="5">
        <f t="array" ref="E2">IF(ROW(A1)&gt;COUNTA(A:A),"",INDEX($A$1:$A$200,SMALL(IF($A$1:$A$200&lt;&gt;"",ROW($1:$200)),ROW(A1)),1))</f>
        <v>1</v>
      </c>
      <c r="F2" s="3">
        <f>INDEX($B$2:$B$200,MATCH(E2,$A$2:$A$200,0))</f>
        <v>25</v>
      </c>
      <c r="G2" s="14">
        <f t="array" ref="G2">IF(ROW(C1)&gt;COUNTA(C:C),"",INDEX($C$1:$C$200,SMALL(IF($C$1:$C$200&lt;&gt;"",ROW($1:$200)),ROW(C1)),1))</f>
        <v>1</v>
      </c>
      <c r="H2" s="11">
        <f>INDEX($D$2:$D$200,MATCH(G2,$C$2:$C$200,0))</f>
        <v>19</v>
      </c>
      <c r="K2" s="23">
        <f t="array" aca="1" ref="K2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1))</f>
        <v>1</v>
      </c>
      <c r="L2" s="24">
        <f ca="1">SUMPRODUCT((matriculeE=K2)*(nbE)+(matriculeG=K2)*(nbG))</f>
        <v>44</v>
      </c>
    </row>
    <row r="3" spans="1:12">
      <c r="A3" s="4" t="str">
        <f>IF('Copier Janvier'!C2=20,'Copier Janvier'!B2,"")</f>
        <v/>
      </c>
      <c r="B3" s="2" t="str">
        <f>IF('Copier Janvier'!C2=20,'Copier Janvier'!D2,"")</f>
        <v/>
      </c>
      <c r="C3" s="4" t="str">
        <f>IF('Copier Fevrier'!C2=20,'Copier Fevrier'!B2,"")</f>
        <v/>
      </c>
      <c r="D3" s="2" t="str">
        <f>IF('Copier Fevrier'!C2=20,'Copier Fevrier'!D2,"")</f>
        <v/>
      </c>
      <c r="E3" s="5">
        <f t="array" ref="E3">IF(ROW(A2)&gt;COUNTA(A:A),"",INDEX($A$1:$A$200,SMALL(IF($A$1:$A$200&lt;&gt;"",ROW($1:$200)),ROW(A2)),1))</f>
        <v>100</v>
      </c>
      <c r="F3" s="3">
        <f>INDEX($B$2:$B$200,MATCH(E3,$A$2:$A$200,0))</f>
        <v>19</v>
      </c>
      <c r="G3" s="14">
        <f t="array" ref="G3">IF(ROW(C2)&gt;COUNTA(C:C),"",INDEX($C$1:$C$200,SMALL(IF($C$1:$C$200&lt;&gt;"",ROW($1:$200)),ROW(C2)),1))</f>
        <v>101</v>
      </c>
      <c r="H3" s="11">
        <f t="shared" ref="H3:H64" si="0">INDEX($D$2:$D$200,MATCH(G3,$C$2:$C$200,0))</f>
        <v>18</v>
      </c>
      <c r="J3" s="16"/>
      <c r="K3" s="23">
        <f t="array" aca="1" ref="K3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2))</f>
        <v>100</v>
      </c>
      <c r="L3" s="24">
        <f ca="1">SUMPRODUCT((matriculeE=K3)*(nbE)+(matriculeG=K3)*(nbG))</f>
        <v>19</v>
      </c>
    </row>
    <row r="4" spans="1:12">
      <c r="A4" s="4" t="str">
        <f>IF('Copier Janvier'!C3=20,'Copier Janvier'!B3,"")</f>
        <v/>
      </c>
      <c r="B4" s="2" t="str">
        <f>IF('Copier Janvier'!C3=20,'Copier Janvier'!D3,"")</f>
        <v/>
      </c>
      <c r="C4" s="4" t="str">
        <f>IF('Copier Fevrier'!C3=20,'Copier Fevrier'!B3,"")</f>
        <v/>
      </c>
      <c r="D4" s="2" t="str">
        <f>IF('Copier Fevrier'!C3=20,'Copier Fevrier'!D3,"")</f>
        <v/>
      </c>
      <c r="E4" s="5">
        <f t="array" ref="E4">IF(ROW(A3)&gt;COUNTA(A:A),"",INDEX($A$1:$A$200,SMALL(IF($A$1:$A$200&lt;&gt;"",ROW($1:$200)),ROW(A3)),1))</f>
        <v>279</v>
      </c>
      <c r="F4" s="3">
        <f t="shared" ref="F4:F64" si="1">INDEX($B$2:$B$200,MATCH(E4,$A$2:$A$200,0))</f>
        <v>25</v>
      </c>
      <c r="G4" s="14">
        <f t="array" ref="G4">IF(ROW(C3)&gt;COUNTA(C:C),"",INDEX($C$1:$C$200,SMALL(IF($C$1:$C$200&lt;&gt;"",ROW($1:$200)),ROW(C3)),1))</f>
        <v>279</v>
      </c>
      <c r="H4" s="11">
        <f t="shared" si="0"/>
        <v>15</v>
      </c>
      <c r="K4" s="23">
        <f t="array" aca="1" ref="K4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3))</f>
        <v>101</v>
      </c>
      <c r="L4" s="24">
        <f ca="1">SUMPRODUCT((matriculeE=K4)*(nbE)+(matriculeG=K4)*(nbG))</f>
        <v>18</v>
      </c>
    </row>
    <row r="5" spans="1:12">
      <c r="A5" s="4" t="str">
        <f>IF('Copier Janvier'!C4=20,'Copier Janvier'!B4,"")</f>
        <v/>
      </c>
      <c r="B5" s="2" t="str">
        <f>IF('Copier Janvier'!C4=20,'Copier Janvier'!D4,"")</f>
        <v/>
      </c>
      <c r="C5" s="4" t="str">
        <f>IF('Copier Fevrier'!C4=20,'Copier Fevrier'!B4,"")</f>
        <v/>
      </c>
      <c r="D5" s="2" t="str">
        <f>IF('Copier Fevrier'!C4=20,'Copier Fevrier'!D4,"")</f>
        <v/>
      </c>
      <c r="E5" s="5">
        <f t="array" ref="E5">IF(ROW(A4)&gt;COUNTA(A:A),"",INDEX($A$1:$A$200,SMALL(IF($A$1:$A$200&lt;&gt;"",ROW($1:$200)),ROW(A4)),1))</f>
        <v>386</v>
      </c>
      <c r="F5" s="3">
        <f t="shared" si="1"/>
        <v>25</v>
      </c>
      <c r="G5" s="14">
        <f t="array" ref="G5">IF(ROW(C4)&gt;COUNTA(C:C),"",INDEX($C$1:$C$200,SMALL(IF($C$1:$C$200&lt;&gt;"",ROW($1:$200)),ROW(C4)),1))</f>
        <v>386</v>
      </c>
      <c r="H5" s="11">
        <f t="shared" si="0"/>
        <v>32</v>
      </c>
      <c r="K5" s="23">
        <f t="array" aca="1" ref="K5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4))</f>
        <v>279</v>
      </c>
      <c r="L5" s="24">
        <f ca="1">SUMPRODUCT((matriculeE=K5)*(nbE)+(matriculeG=K5)*(nbG))</f>
        <v>40</v>
      </c>
    </row>
    <row r="6" spans="1:12">
      <c r="A6" s="4">
        <f>IF('Copier Janvier'!C5=20,'Copier Janvier'!B5,"")</f>
        <v>100</v>
      </c>
      <c r="B6" s="2">
        <f>IF('Copier Janvier'!C5=20,'Copier Janvier'!D5,"")</f>
        <v>19</v>
      </c>
      <c r="C6" s="4">
        <f>IF('Copier Fevrier'!C5=20,'Copier Fevrier'!B5,"")</f>
        <v>101</v>
      </c>
      <c r="D6" s="2">
        <f>IF('Copier Fevrier'!C5=20,'Copier Fevrier'!D5,"")</f>
        <v>18</v>
      </c>
      <c r="E6" s="5">
        <f t="array" ref="E6">IF(ROW(A5)&gt;COUNTA(A:A),"",INDEX($A$1:$A$200,SMALL(IF($A$1:$A$200&lt;&gt;"",ROW($1:$200)),ROW(A5)),1))</f>
        <v>453</v>
      </c>
      <c r="F6" s="3">
        <f t="shared" si="1"/>
        <v>26</v>
      </c>
      <c r="G6" s="14">
        <f t="array" ref="G6">IF(ROW(C5)&gt;COUNTA(C:C),"",INDEX($C$1:$C$200,SMALL(IF($C$1:$C$200&lt;&gt;"",ROW($1:$200)),ROW(C5)),1))</f>
        <v>453</v>
      </c>
      <c r="H6" s="11">
        <f t="shared" si="0"/>
        <v>22</v>
      </c>
      <c r="K6" s="23">
        <f t="array" aca="1" ref="K6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5))</f>
        <v>386</v>
      </c>
      <c r="L6" s="24">
        <f ca="1">SUMPRODUCT((matriculeE=K6)*(nbE)+(matriculeG=K6)*(nbG))</f>
        <v>57</v>
      </c>
    </row>
    <row r="7" spans="1:12">
      <c r="A7" s="4" t="str">
        <f>IF('Copier Janvier'!C6=20,'Copier Janvier'!B6,"")</f>
        <v/>
      </c>
      <c r="B7" s="2" t="str">
        <f>IF('Copier Janvier'!C6=20,'Copier Janvier'!D6,"")</f>
        <v/>
      </c>
      <c r="C7" s="4" t="str">
        <f>IF('Copier Fevrier'!C6=20,'Copier Fevrier'!B6,"")</f>
        <v/>
      </c>
      <c r="D7" s="2" t="str">
        <f>IF('Copier Fevrier'!C6=20,'Copier Fevrier'!D6,"")</f>
        <v/>
      </c>
      <c r="E7" s="5">
        <f t="array" ref="E7">IF(ROW(A6)&gt;COUNTA(A:A),"",INDEX($A$1:$A$200,SMALL(IF($A$1:$A$200&lt;&gt;"",ROW($1:$200)),ROW(A6)),1))</f>
        <v>483</v>
      </c>
      <c r="F7" s="3">
        <f t="shared" si="1"/>
        <v>25</v>
      </c>
      <c r="G7" s="14">
        <f t="array" ref="G7">IF(ROW(C6)&gt;COUNTA(C:C),"",INDEX($C$1:$C$200,SMALL(IF($C$1:$C$200&lt;&gt;"",ROW($1:$200)),ROW(C6)),1))</f>
        <v>483</v>
      </c>
      <c r="H7" s="11">
        <f t="shared" si="0"/>
        <v>28</v>
      </c>
      <c r="K7" s="23">
        <f t="array" aca="1" ref="K7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6))</f>
        <v>453</v>
      </c>
      <c r="L7" s="24">
        <f ca="1">SUMPRODUCT((matriculeE=K7)*(nbE)+(matriculeG=K7)*(nbG))</f>
        <v>48</v>
      </c>
    </row>
    <row r="8" spans="1:12">
      <c r="A8" s="4" t="str">
        <f>IF('Copier Janvier'!C7=20,'Copier Janvier'!B7,"")</f>
        <v/>
      </c>
      <c r="B8" s="2" t="str">
        <f>IF('Copier Janvier'!C7=20,'Copier Janvier'!D7,"")</f>
        <v/>
      </c>
      <c r="C8" s="4" t="str">
        <f>IF('Copier Fevrier'!C7=20,'Copier Fevrier'!B7,"")</f>
        <v/>
      </c>
      <c r="D8" s="2" t="str">
        <f>IF('Copier Fevrier'!C7=20,'Copier Fevrier'!D7,"")</f>
        <v/>
      </c>
      <c r="E8" s="5">
        <f t="array" ref="E8">IF(ROW(A7)&gt;COUNTA(A:A),"",INDEX($A$1:$A$200,SMALL(IF($A$1:$A$200&lt;&gt;"",ROW($1:$200)),ROW(A7)),1))</f>
        <v>639</v>
      </c>
      <c r="F8" s="3">
        <f t="shared" si="1"/>
        <v>24</v>
      </c>
      <c r="G8" s="14">
        <f t="array" ref="G8">IF(ROW(C7)&gt;COUNTA(C:C),"",INDEX($C$1:$C$200,SMALL(IF($C$1:$C$200&lt;&gt;"",ROW($1:$200)),ROW(C7)),1))</f>
        <v>639</v>
      </c>
      <c r="H8" s="11">
        <f t="shared" si="0"/>
        <v>24</v>
      </c>
      <c r="K8" s="23">
        <f t="array" aca="1" ref="K8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7))</f>
        <v>483</v>
      </c>
      <c r="L8" s="24">
        <f ca="1">SUMPRODUCT((matriculeE=K8)*(nbE)+(matriculeG=K8)*(nbG))</f>
        <v>53</v>
      </c>
    </row>
    <row r="9" spans="1:12">
      <c r="A9" s="4">
        <f>IF('Copier Janvier'!C8=20,'Copier Janvier'!B8,"")</f>
        <v>279</v>
      </c>
      <c r="B9" s="2">
        <f>IF('Copier Janvier'!C8=20,'Copier Janvier'!D8,"")</f>
        <v>25</v>
      </c>
      <c r="C9" s="4">
        <f>IF('Copier Fevrier'!C8=20,'Copier Fevrier'!B8,"")</f>
        <v>279</v>
      </c>
      <c r="D9" s="2">
        <f>IF('Copier Fevrier'!C8=20,'Copier Fevrier'!D8,"")</f>
        <v>15</v>
      </c>
      <c r="E9" s="5">
        <f t="array" ref="E9">IF(ROW(A8)&gt;COUNTA(A:A),"",INDEX($A$1:$A$200,SMALL(IF($A$1:$A$200&lt;&gt;"",ROW($1:$200)),ROW(A8)),1))</f>
        <v>646</v>
      </c>
      <c r="F9" s="3">
        <f t="shared" si="1"/>
        <v>25</v>
      </c>
      <c r="G9" s="14">
        <f t="array" ref="G9">IF(ROW(C8)&gt;COUNTA(C:C),"",INDEX($C$1:$C$200,SMALL(IF($C$1:$C$200&lt;&gt;"",ROW($1:$200)),ROW(C8)),1))</f>
        <v>646</v>
      </c>
      <c r="H9" s="11">
        <f t="shared" si="0"/>
        <v>25</v>
      </c>
      <c r="K9" s="23">
        <f t="array" aca="1" ref="K9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8))</f>
        <v>639</v>
      </c>
      <c r="L9" s="24">
        <f ca="1">SUMPRODUCT((matriculeE=K9)*(nbE)+(matriculeG=K9)*(nbG))</f>
        <v>48</v>
      </c>
    </row>
    <row r="10" spans="1:12">
      <c r="A10" s="4" t="str">
        <f>IF('Copier Janvier'!C9=20,'Copier Janvier'!B9,"")</f>
        <v/>
      </c>
      <c r="B10" s="2" t="str">
        <f>IF('Copier Janvier'!C9=20,'Copier Janvier'!D9,"")</f>
        <v/>
      </c>
      <c r="C10" s="4" t="str">
        <f>IF('Copier Fevrier'!C9=20,'Copier Fevrier'!B9,"")</f>
        <v/>
      </c>
      <c r="D10" s="2" t="str">
        <f>IF('Copier Fevrier'!C9=20,'Copier Fevrier'!D9,"")</f>
        <v/>
      </c>
      <c r="E10" s="5">
        <f t="array" ref="E10">IF(ROW(A9)&gt;COUNTA(A:A),"",INDEX($A$1:$A$200,SMALL(IF($A$1:$A$200&lt;&gt;"",ROW($1:$200)),ROW(A9)),1))</f>
        <v>660</v>
      </c>
      <c r="F10" s="3">
        <f t="shared" si="1"/>
        <v>26</v>
      </c>
      <c r="G10" s="14">
        <f t="array" ref="G10">IF(ROW(C9)&gt;COUNTA(C:C),"",INDEX($C$1:$C$200,SMALL(IF($C$1:$C$200&lt;&gt;"",ROW($1:$200)),ROW(C9)),1))</f>
        <v>660</v>
      </c>
      <c r="H10" s="11">
        <f t="shared" si="0"/>
        <v>26</v>
      </c>
      <c r="K10" s="23">
        <f t="array" aca="1" ref="K10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9))</f>
        <v>646</v>
      </c>
      <c r="L10" s="24">
        <f ca="1">SUMPRODUCT((matriculeE=K10)*(nbE)+(matriculeG=K10)*(nbG))</f>
        <v>50</v>
      </c>
    </row>
    <row r="11" spans="1:12">
      <c r="A11" s="4" t="str">
        <f>IF('Copier Janvier'!C10=20,'Copier Janvier'!B10,"")</f>
        <v/>
      </c>
      <c r="B11" s="2" t="str">
        <f>IF('Copier Janvier'!C10=20,'Copier Janvier'!D10,"")</f>
        <v/>
      </c>
      <c r="C11" s="4" t="str">
        <f>IF('Copier Fevrier'!C10=20,'Copier Fevrier'!B10,"")</f>
        <v/>
      </c>
      <c r="D11" s="2" t="str">
        <f>IF('Copier Fevrier'!C10=20,'Copier Fevrier'!D10,"")</f>
        <v/>
      </c>
      <c r="E11" s="5">
        <f t="array" ref="E11">IF(ROW(A10)&gt;COUNTA(A:A),"",INDEX($A$1:$A$200,SMALL(IF($A$1:$A$200&lt;&gt;"",ROW($1:$200)),ROW(A10)),1))</f>
        <v>713</v>
      </c>
      <c r="F11" s="3">
        <f t="shared" si="1"/>
        <v>24</v>
      </c>
      <c r="G11" s="14">
        <f t="array" ref="G11">IF(ROW(C10)&gt;COUNTA(C:C),"",INDEX($C$1:$C$200,SMALL(IF($C$1:$C$200&lt;&gt;"",ROW($1:$200)),ROW(C10)),1))</f>
        <v>713</v>
      </c>
      <c r="H11" s="11">
        <f t="shared" si="0"/>
        <v>24</v>
      </c>
      <c r="K11" s="23">
        <f t="array" aca="1" ref="K11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10))</f>
        <v>660</v>
      </c>
      <c r="L11" s="24">
        <f ca="1">SUMPRODUCT((matriculeE=K11)*(nbE)+(matriculeG=K11)*(nbG))</f>
        <v>52</v>
      </c>
    </row>
    <row r="12" spans="1:12">
      <c r="A12" s="4">
        <f>IF('Copier Janvier'!C11=20,'Copier Janvier'!B11,"")</f>
        <v>386</v>
      </c>
      <c r="B12" s="2">
        <f>IF('Copier Janvier'!C11=20,'Copier Janvier'!D11,"")</f>
        <v>25</v>
      </c>
      <c r="C12" s="4">
        <f>IF('Copier Fevrier'!C11=20,'Copier Fevrier'!B11,"")</f>
        <v>386</v>
      </c>
      <c r="D12" s="2">
        <f>IF('Copier Fevrier'!C11=20,'Copier Fevrier'!D11,"")</f>
        <v>32</v>
      </c>
      <c r="E12" s="5">
        <f t="array" ref="E12">IF(ROW(A11)&gt;COUNTA(A:A),"",INDEX($A$1:$A$200,SMALL(IF($A$1:$A$200&lt;&gt;"",ROW($1:$200)),ROW(A11)),1))</f>
        <v>715</v>
      </c>
      <c r="F12" s="3">
        <f t="shared" si="1"/>
        <v>25</v>
      </c>
      <c r="G12" s="14">
        <f t="array" ref="G12">IF(ROW(C11)&gt;COUNTA(C:C),"",INDEX($C$1:$C$200,SMALL(IF($C$1:$C$200&lt;&gt;"",ROW($1:$200)),ROW(C11)),1))</f>
        <v>715</v>
      </c>
      <c r="H12" s="11">
        <f t="shared" si="0"/>
        <v>25</v>
      </c>
      <c r="K12" s="23">
        <f t="array" aca="1" ref="K12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11))</f>
        <v>713</v>
      </c>
      <c r="L12" s="24">
        <f ca="1">SUMPRODUCT((matriculeE=K12)*(nbE)+(matriculeG=K12)*(nbG))</f>
        <v>48</v>
      </c>
    </row>
    <row r="13" spans="1:12">
      <c r="A13" s="4" t="str">
        <f>IF('Copier Janvier'!C12=20,'Copier Janvier'!B12,"")</f>
        <v/>
      </c>
      <c r="B13" s="2" t="str">
        <f>IF('Copier Janvier'!C12=20,'Copier Janvier'!D12,"")</f>
        <v/>
      </c>
      <c r="C13" s="4" t="str">
        <f>IF('Copier Fevrier'!C12=20,'Copier Fevrier'!B12,"")</f>
        <v/>
      </c>
      <c r="D13" s="2" t="str">
        <f>IF('Copier Fevrier'!C12=20,'Copier Fevrier'!D12,"")</f>
        <v/>
      </c>
      <c r="E13" s="5">
        <f t="array" ref="E13">IF(ROW(A12)&gt;COUNTA(A:A),"",INDEX($A$1:$A$200,SMALL(IF($A$1:$A$200&lt;&gt;"",ROW($1:$200)),ROW(A12)),1))</f>
        <v>733</v>
      </c>
      <c r="F13" s="3">
        <f t="shared" si="1"/>
        <v>20</v>
      </c>
      <c r="G13" s="14">
        <f t="array" ref="G13">IF(ROW(C12)&gt;COUNTA(C:C),"",INDEX($C$1:$C$200,SMALL(IF($C$1:$C$200&lt;&gt;"",ROW($1:$200)),ROW(C12)),1))</f>
        <v>733</v>
      </c>
      <c r="H13" s="11">
        <f t="shared" si="0"/>
        <v>20</v>
      </c>
      <c r="K13" s="23">
        <f t="array" aca="1" ref="K13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12))</f>
        <v>715</v>
      </c>
      <c r="L13" s="24">
        <f ca="1">SUMPRODUCT((matriculeE=K13)*(nbE)+(matriculeG=K13)*(nbG))</f>
        <v>50</v>
      </c>
    </row>
    <row r="14" spans="1:12">
      <c r="A14" s="4" t="str">
        <f>IF('Copier Janvier'!C13=20,'Copier Janvier'!B13,"")</f>
        <v/>
      </c>
      <c r="B14" s="2" t="str">
        <f>IF('Copier Janvier'!C13=20,'Copier Janvier'!D13,"")</f>
        <v/>
      </c>
      <c r="C14" s="4" t="str">
        <f>IF('Copier Fevrier'!C13=20,'Copier Fevrier'!B13,"")</f>
        <v/>
      </c>
      <c r="D14" s="2" t="str">
        <f>IF('Copier Fevrier'!C13=20,'Copier Fevrier'!D13,"")</f>
        <v/>
      </c>
      <c r="E14" s="5">
        <f t="array" ref="E14">IF(ROW(A13)&gt;COUNTA(A:A),"",INDEX($A$1:$A$200,SMALL(IF($A$1:$A$200&lt;&gt;"",ROW($1:$200)),ROW(A13)),1))</f>
        <v>744</v>
      </c>
      <c r="F14" s="3">
        <f t="shared" si="1"/>
        <v>24</v>
      </c>
      <c r="G14" s="14">
        <f t="array" ref="G14">IF(ROW(C13)&gt;COUNTA(C:C),"",INDEX($C$1:$C$200,SMALL(IF($C$1:$C$200&lt;&gt;"",ROW($1:$200)),ROW(C13)),1))</f>
        <v>744</v>
      </c>
      <c r="H14" s="11">
        <f t="shared" si="0"/>
        <v>24</v>
      </c>
      <c r="K14" s="23">
        <f t="array" aca="1" ref="K14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13))</f>
        <v>733</v>
      </c>
      <c r="L14" s="24">
        <f ca="1">SUMPRODUCT((matriculeE=K14)*(nbE)+(matriculeG=K14)*(nbG))</f>
        <v>40</v>
      </c>
    </row>
    <row r="15" spans="1:12">
      <c r="A15" s="4" t="str">
        <f>IF('Copier Janvier'!C14=20,'Copier Janvier'!B14,"")</f>
        <v/>
      </c>
      <c r="B15" s="2" t="str">
        <f>IF('Copier Janvier'!C14=20,'Copier Janvier'!D14,"")</f>
        <v/>
      </c>
      <c r="C15" s="4" t="str">
        <f>IF('Copier Fevrier'!C14=20,'Copier Fevrier'!B14,"")</f>
        <v/>
      </c>
      <c r="D15" s="2" t="str">
        <f>IF('Copier Fevrier'!C14=20,'Copier Fevrier'!D14,"")</f>
        <v/>
      </c>
      <c r="E15" s="5">
        <f t="array" ref="E15">IF(ROW(A14)&gt;COUNTA(A:A),"",INDEX($A$1:$A$200,SMALL(IF($A$1:$A$200&lt;&gt;"",ROW($1:$200)),ROW(A14)),1))</f>
        <v>749</v>
      </c>
      <c r="F15" s="3">
        <f t="shared" si="1"/>
        <v>23</v>
      </c>
      <c r="G15" s="14">
        <f t="array" ref="G15">IF(ROW(C14)&gt;COUNTA(C:C),"",INDEX($C$1:$C$200,SMALL(IF($C$1:$C$200&lt;&gt;"",ROW($1:$200)),ROW(C14)),1))</f>
        <v>749</v>
      </c>
      <c r="H15" s="11">
        <f t="shared" si="0"/>
        <v>23</v>
      </c>
      <c r="K15" s="23">
        <f t="array" aca="1" ref="K15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14))</f>
        <v>744</v>
      </c>
      <c r="L15" s="24">
        <f ca="1">SUMPRODUCT((matriculeE=K15)*(nbE)+(matriculeG=K15)*(nbG))</f>
        <v>48</v>
      </c>
    </row>
    <row r="16" spans="1:12">
      <c r="A16" s="4">
        <f>IF('Copier Janvier'!C15=20,'Copier Janvier'!B15,"")</f>
        <v>453</v>
      </c>
      <c r="B16" s="2">
        <f>IF('Copier Janvier'!C15=20,'Copier Janvier'!D15,"")</f>
        <v>26</v>
      </c>
      <c r="C16" s="4">
        <f>IF('Copier Fevrier'!C15=20,'Copier Fevrier'!B15,"")</f>
        <v>453</v>
      </c>
      <c r="D16" s="2">
        <f>IF('Copier Fevrier'!C15=20,'Copier Fevrier'!D15,"")</f>
        <v>22</v>
      </c>
      <c r="E16" s="5">
        <f t="array" ref="E16">IF(ROW(A15)&gt;COUNTA(A:A),"",INDEX($A$1:$A$200,SMALL(IF($A$1:$A$200&lt;&gt;"",ROW($1:$200)),ROW(A15)),1))</f>
        <v>776</v>
      </c>
      <c r="F16" s="3">
        <f t="shared" si="1"/>
        <v>24</v>
      </c>
      <c r="G16" s="14">
        <f t="array" ref="G16">IF(ROW(C15)&gt;COUNTA(C:C),"",INDEX($C$1:$C$200,SMALL(IF($C$1:$C$200&lt;&gt;"",ROW($1:$200)),ROW(C15)),1))</f>
        <v>776</v>
      </c>
      <c r="H16" s="11">
        <f t="shared" si="0"/>
        <v>24</v>
      </c>
      <c r="K16" s="23">
        <f t="array" aca="1" ref="K16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15))</f>
        <v>749</v>
      </c>
      <c r="L16" s="24">
        <f ca="1">SUMPRODUCT((matriculeE=K16)*(nbE)+(matriculeG=K16)*(nbG))</f>
        <v>46</v>
      </c>
    </row>
    <row r="17" spans="1:12">
      <c r="A17" s="4" t="str">
        <f>IF('Copier Janvier'!C16=20,'Copier Janvier'!B16,"")</f>
        <v/>
      </c>
      <c r="B17" s="2" t="str">
        <f>IF('Copier Janvier'!C16=20,'Copier Janvier'!D16,"")</f>
        <v/>
      </c>
      <c r="C17" s="4" t="str">
        <f>IF('Copier Fevrier'!C16=20,'Copier Fevrier'!B16,"")</f>
        <v/>
      </c>
      <c r="D17" s="2" t="str">
        <f>IF('Copier Fevrier'!C16=20,'Copier Fevrier'!D16,"")</f>
        <v/>
      </c>
      <c r="E17" s="5">
        <f t="array" ref="E17">IF(ROW(A16)&gt;COUNTA(A:A),"",INDEX($A$1:$A$200,SMALL(IF($A$1:$A$200&lt;&gt;"",ROW($1:$200)),ROW(A16)),1))</f>
        <v>783</v>
      </c>
      <c r="F17" s="3">
        <f t="shared" si="1"/>
        <v>26</v>
      </c>
      <c r="G17" s="14">
        <f t="array" ref="G17">IF(ROW(C16)&gt;COUNTA(C:C),"",INDEX($C$1:$C$200,SMALL(IF($C$1:$C$200&lt;&gt;"",ROW($1:$200)),ROW(C16)),1))</f>
        <v>783</v>
      </c>
      <c r="H17" s="11">
        <f t="shared" si="0"/>
        <v>26</v>
      </c>
      <c r="K17" s="23">
        <f t="array" aca="1" ref="K17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16))</f>
        <v>776</v>
      </c>
      <c r="L17" s="24">
        <f ca="1">SUMPRODUCT((matriculeE=K17)*(nbE)+(matriculeG=K17)*(nbG))</f>
        <v>48</v>
      </c>
    </row>
    <row r="18" spans="1:12">
      <c r="A18" s="4" t="str">
        <f>IF('Copier Janvier'!C17=20,'Copier Janvier'!B17,"")</f>
        <v/>
      </c>
      <c r="B18" s="2" t="str">
        <f>IF('Copier Janvier'!C17=20,'Copier Janvier'!D17,"")</f>
        <v/>
      </c>
      <c r="C18" s="4" t="str">
        <f>IF('Copier Fevrier'!C17=20,'Copier Fevrier'!B17,"")</f>
        <v/>
      </c>
      <c r="D18" s="2" t="str">
        <f>IF('Copier Fevrier'!C17=20,'Copier Fevrier'!D17,"")</f>
        <v/>
      </c>
      <c r="E18" s="5">
        <f t="array" ref="E18">IF(ROW(A17)&gt;COUNTA(A:A),"",INDEX($A$1:$A$200,SMALL(IF($A$1:$A$200&lt;&gt;"",ROW($1:$200)),ROW(A17)),1))</f>
        <v>784</v>
      </c>
      <c r="F18" s="3">
        <f t="shared" si="1"/>
        <v>25</v>
      </c>
      <c r="G18" s="14">
        <f t="array" ref="G18">IF(ROW(C17)&gt;COUNTA(C:C),"",INDEX($C$1:$C$200,SMALL(IF($C$1:$C$200&lt;&gt;"",ROW($1:$200)),ROW(C17)),1))</f>
        <v>784</v>
      </c>
      <c r="H18" s="11">
        <f t="shared" si="0"/>
        <v>25</v>
      </c>
      <c r="K18" s="23">
        <f t="array" aca="1" ref="K18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17))</f>
        <v>783</v>
      </c>
      <c r="L18" s="24">
        <f ca="1">SUMPRODUCT((matriculeE=K18)*(nbE)+(matriculeG=K18)*(nbG))</f>
        <v>52</v>
      </c>
    </row>
    <row r="19" spans="1:12">
      <c r="A19" s="4">
        <f>IF('Copier Janvier'!C18=20,'Copier Janvier'!B18,"")</f>
        <v>483</v>
      </c>
      <c r="B19" s="2">
        <f>IF('Copier Janvier'!C18=20,'Copier Janvier'!D18,"")</f>
        <v>25</v>
      </c>
      <c r="C19" s="4">
        <f>IF('Copier Fevrier'!C18=20,'Copier Fevrier'!B18,"")</f>
        <v>483</v>
      </c>
      <c r="D19" s="2">
        <f>IF('Copier Fevrier'!C18=20,'Copier Fevrier'!D18,"")</f>
        <v>28</v>
      </c>
      <c r="E19" s="5">
        <f t="array" ref="E19">IF(ROW(A18)&gt;COUNTA(A:A),"",INDEX($A$1:$A$200,SMALL(IF($A$1:$A$200&lt;&gt;"",ROW($1:$200)),ROW(A18)),1))</f>
        <v>785</v>
      </c>
      <c r="F19" s="3">
        <f t="shared" si="1"/>
        <v>17</v>
      </c>
      <c r="G19" s="14">
        <f t="array" ref="G19">IF(ROW(C18)&gt;COUNTA(C:C),"",INDEX($C$1:$C$200,SMALL(IF($C$1:$C$200&lt;&gt;"",ROW($1:$200)),ROW(C18)),1))</f>
        <v>785</v>
      </c>
      <c r="H19" s="11">
        <f t="shared" si="0"/>
        <v>17</v>
      </c>
      <c r="K19" s="23">
        <f t="array" aca="1" ref="K19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18))</f>
        <v>784</v>
      </c>
      <c r="L19" s="24">
        <f ca="1">SUMPRODUCT((matriculeE=K19)*(nbE)+(matriculeG=K19)*(nbG))</f>
        <v>50</v>
      </c>
    </row>
    <row r="20" spans="1:12">
      <c r="A20" s="4" t="str">
        <f>IF('Copier Janvier'!C19=20,'Copier Janvier'!B19,"")</f>
        <v/>
      </c>
      <c r="B20" s="2" t="str">
        <f>IF('Copier Janvier'!C19=20,'Copier Janvier'!D19,"")</f>
        <v/>
      </c>
      <c r="C20" s="4" t="str">
        <f>IF('Copier Fevrier'!C19=20,'Copier Fevrier'!B19,"")</f>
        <v/>
      </c>
      <c r="D20" s="2" t="str">
        <f>IF('Copier Fevrier'!C19=20,'Copier Fevrier'!D19,"")</f>
        <v/>
      </c>
      <c r="E20" s="5">
        <f t="array" ref="E20">IF(ROW(A19)&gt;COUNTA(A:A),"",INDEX($A$1:$A$200,SMALL(IF($A$1:$A$200&lt;&gt;"",ROW($1:$200)),ROW(A19)),1))</f>
        <v>787</v>
      </c>
      <c r="F20" s="3">
        <f t="shared" si="1"/>
        <v>14</v>
      </c>
      <c r="G20" s="14">
        <f t="array" ref="G20">IF(ROW(C19)&gt;COUNTA(C:C),"",INDEX($C$1:$C$200,SMALL(IF($C$1:$C$200&lt;&gt;"",ROW($1:$200)),ROW(C19)),1))</f>
        <v>787</v>
      </c>
      <c r="H20" s="11">
        <f t="shared" si="0"/>
        <v>14</v>
      </c>
      <c r="K20" s="23">
        <f t="array" aca="1" ref="K20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19))</f>
        <v>785</v>
      </c>
      <c r="L20" s="24">
        <f ca="1">SUMPRODUCT((matriculeE=K20)*(nbE)+(matriculeG=K20)*(nbG))</f>
        <v>34</v>
      </c>
    </row>
    <row r="21" spans="1:12">
      <c r="A21" s="4" t="str">
        <f>IF('Copier Janvier'!C20=20,'Copier Janvier'!B20,"")</f>
        <v/>
      </c>
      <c r="B21" s="2" t="str">
        <f>IF('Copier Janvier'!C20=20,'Copier Janvier'!D20,"")</f>
        <v/>
      </c>
      <c r="C21" s="4" t="str">
        <f>IF('Copier Fevrier'!C20=20,'Copier Fevrier'!B20,"")</f>
        <v/>
      </c>
      <c r="D21" s="2" t="str">
        <f>IF('Copier Fevrier'!C20=20,'Copier Fevrier'!D20,"")</f>
        <v/>
      </c>
      <c r="E21" s="5">
        <f t="array" ref="E21">IF(ROW(A20)&gt;COUNTA(A:A),"",INDEX($A$1:$A$200,SMALL(IF($A$1:$A$200&lt;&gt;"",ROW($1:$200)),ROW(A20)),1))</f>
        <v>788</v>
      </c>
      <c r="F21" s="3">
        <f t="shared" si="1"/>
        <v>25</v>
      </c>
      <c r="G21" s="14">
        <f t="array" ref="G21">IF(ROW(C20)&gt;COUNTA(C:C),"",INDEX($C$1:$C$200,SMALL(IF($C$1:$C$200&lt;&gt;"",ROW($1:$200)),ROW(C20)),1))</f>
        <v>788</v>
      </c>
      <c r="H21" s="11">
        <f t="shared" si="0"/>
        <v>25</v>
      </c>
      <c r="K21" s="23">
        <f t="array" aca="1" ref="K21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20))</f>
        <v>787</v>
      </c>
      <c r="L21" s="24">
        <f ca="1">SUMPRODUCT((matriculeE=K21)*(nbE)+(matriculeG=K21)*(nbG))</f>
        <v>28</v>
      </c>
    </row>
    <row r="22" spans="1:12">
      <c r="A22" s="4">
        <f>IF('Copier Janvier'!C21=20,'Copier Janvier'!B21,"")</f>
        <v>639</v>
      </c>
      <c r="B22" s="2">
        <f>IF('Copier Janvier'!C21=20,'Copier Janvier'!D21,"")</f>
        <v>24</v>
      </c>
      <c r="C22" s="4">
        <f>IF('Copier Fevrier'!C21=20,'Copier Fevrier'!B21,"")</f>
        <v>639</v>
      </c>
      <c r="D22" s="2">
        <f>IF('Copier Fevrier'!C21=20,'Copier Fevrier'!D21,"")</f>
        <v>24</v>
      </c>
      <c r="E22" s="5" t="e">
        <f t="array" ref="E22">IF(ROW(A21)&gt;COUNTA(A:A),"",INDEX($A$1:$A$200,SMALL(IF($A$1:$A$200&lt;&gt;"",ROW($1:$200)),ROW(A21)),1))</f>
        <v>#NUM!</v>
      </c>
      <c r="F22" s="3" t="e">
        <f t="shared" si="1"/>
        <v>#NUM!</v>
      </c>
      <c r="G22" s="14" t="e">
        <f t="array" ref="G22">IF(ROW(C21)&gt;COUNTA(C:C),"",INDEX($C$1:$C$200,SMALL(IF($C$1:$C$200&lt;&gt;"",ROW($1:$200)),ROW(C21)),1))</f>
        <v>#NUM!</v>
      </c>
      <c r="H22" s="11" t="e">
        <f t="shared" si="0"/>
        <v>#NUM!</v>
      </c>
      <c r="K22" s="23">
        <f t="array" aca="1" ref="K22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21))</f>
        <v>788</v>
      </c>
      <c r="L22" s="24">
        <f ca="1">SUMPRODUCT((matriculeE=K22)*(nbE)+(matriculeG=K22)*(nbG))</f>
        <v>50</v>
      </c>
    </row>
    <row r="23" spans="1:12">
      <c r="A23" s="4" t="str">
        <f>IF('Copier Janvier'!C22=20,'Copier Janvier'!B22,"")</f>
        <v/>
      </c>
      <c r="B23" s="2" t="str">
        <f>IF('Copier Janvier'!C22=20,'Copier Janvier'!D22,"")</f>
        <v/>
      </c>
      <c r="C23" s="4" t="str">
        <f>IF('Copier Fevrier'!C22=20,'Copier Fevrier'!B22,"")</f>
        <v/>
      </c>
      <c r="D23" s="2" t="str">
        <f>IF('Copier Fevrier'!C22=20,'Copier Fevrier'!D22,"")</f>
        <v/>
      </c>
      <c r="E23" s="5" t="e">
        <f t="array" ref="E23">IF(ROW(A22)&gt;COUNTA(A:A),"",INDEX($A$1:$A$200,SMALL(IF($A$1:$A$200&lt;&gt;"",ROW($1:$200)),ROW(A22)),1))</f>
        <v>#NUM!</v>
      </c>
      <c r="F23" s="3" t="e">
        <f t="shared" si="1"/>
        <v>#NUM!</v>
      </c>
      <c r="G23" s="14" t="e">
        <f t="array" ref="G23">IF(ROW(C22)&gt;COUNTA(C:C),"",INDEX($C$1:$C$200,SMALL(IF($C$1:$C$200&lt;&gt;"",ROW($1:$200)),ROW(C22)),1))</f>
        <v>#NUM!</v>
      </c>
      <c r="H23" s="11" t="e">
        <f t="shared" si="0"/>
        <v>#NUM!</v>
      </c>
      <c r="K23" s="23" t="e">
        <f t="array" aca="1" ref="K23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22))</f>
        <v>#NUM!</v>
      </c>
      <c r="L23" s="24" t="e">
        <f ca="1">SUMPRODUCT((matriculeE=K23)*(nbE)+(matriculeG=K23)*(nbG))</f>
        <v>#NUM!</v>
      </c>
    </row>
    <row r="24" spans="1:12">
      <c r="A24" s="4" t="str">
        <f>IF('Copier Janvier'!C23=20,'Copier Janvier'!B23,"")</f>
        <v/>
      </c>
      <c r="B24" s="2" t="str">
        <f>IF('Copier Janvier'!C23=20,'Copier Janvier'!D23,"")</f>
        <v/>
      </c>
      <c r="C24" s="4" t="str">
        <f>IF('Copier Fevrier'!C23=20,'Copier Fevrier'!B23,"")</f>
        <v/>
      </c>
      <c r="D24" s="2" t="str">
        <f>IF('Copier Fevrier'!C23=20,'Copier Fevrier'!D23,"")</f>
        <v/>
      </c>
      <c r="E24" s="5" t="e">
        <f t="array" ref="E24">IF(ROW(A23)&gt;COUNTA(A:A),"",INDEX($A$1:$A$200,SMALL(IF($A$1:$A$200&lt;&gt;"",ROW($1:$200)),ROW(A23)),1))</f>
        <v>#NUM!</v>
      </c>
      <c r="F24" s="3" t="e">
        <f t="shared" si="1"/>
        <v>#NUM!</v>
      </c>
      <c r="G24" s="14" t="e">
        <f t="array" ref="G24">IF(ROW(C23)&gt;COUNTA(C:C),"",INDEX($C$1:$C$200,SMALL(IF($C$1:$C$200&lt;&gt;"",ROW($1:$200)),ROW(C23)),1))</f>
        <v>#NUM!</v>
      </c>
      <c r="H24" s="11" t="e">
        <f t="shared" si="0"/>
        <v>#NUM!</v>
      </c>
      <c r="K24" s="23" t="e">
        <f t="array" aca="1" ref="K24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23))</f>
        <v>#NUM!</v>
      </c>
      <c r="L24" s="24" t="e">
        <f ca="1">SUMPRODUCT((matriculeE=K24)*(nbE)+(matriculeG=K24)*(nbG))</f>
        <v>#NUM!</v>
      </c>
    </row>
    <row r="25" spans="1:12">
      <c r="A25" s="4">
        <f>IF('Copier Janvier'!C24=20,'Copier Janvier'!B24,"")</f>
        <v>646</v>
      </c>
      <c r="B25" s="2">
        <f>IF('Copier Janvier'!C24=20,'Copier Janvier'!D24,"")</f>
        <v>25</v>
      </c>
      <c r="C25" s="4">
        <f>IF('Copier Fevrier'!C24=20,'Copier Fevrier'!B24,"")</f>
        <v>646</v>
      </c>
      <c r="D25" s="2">
        <f>IF('Copier Fevrier'!C24=20,'Copier Fevrier'!D24,"")</f>
        <v>25</v>
      </c>
      <c r="E25" s="5" t="e">
        <f t="array" ref="E25">IF(ROW(A24)&gt;COUNTA(A:A),"",INDEX($A$1:$A$200,SMALL(IF($A$1:$A$200&lt;&gt;"",ROW($1:$200)),ROW(A24)),1))</f>
        <v>#NUM!</v>
      </c>
      <c r="F25" s="3" t="e">
        <f t="shared" si="1"/>
        <v>#NUM!</v>
      </c>
      <c r="G25" s="14" t="e">
        <f t="array" ref="G25">IF(ROW(C24)&gt;COUNTA(C:C),"",INDEX($C$1:$C$200,SMALL(IF($C$1:$C$200&lt;&gt;"",ROW($1:$200)),ROW(C24)),1))</f>
        <v>#NUM!</v>
      </c>
      <c r="H25" s="11" t="e">
        <f t="shared" si="0"/>
        <v>#NUM!</v>
      </c>
      <c r="K25" s="23" t="e">
        <f t="array" aca="1" ref="K25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24))</f>
        <v>#NUM!</v>
      </c>
      <c r="L25" s="24" t="e">
        <f ca="1">SUMPRODUCT((matriculeE=K25)*(nbE)+(matriculeG=K25)*(nbG))</f>
        <v>#NUM!</v>
      </c>
    </row>
    <row r="26" spans="1:12">
      <c r="A26" s="4" t="str">
        <f>IF('Copier Janvier'!C25=20,'Copier Janvier'!B25,"")</f>
        <v/>
      </c>
      <c r="B26" s="2" t="str">
        <f>IF('Copier Janvier'!C25=20,'Copier Janvier'!D25,"")</f>
        <v/>
      </c>
      <c r="C26" s="4" t="str">
        <f>IF('Copier Fevrier'!C25=20,'Copier Fevrier'!B25,"")</f>
        <v/>
      </c>
      <c r="D26" s="2" t="str">
        <f>IF('Copier Fevrier'!C25=20,'Copier Fevrier'!D25,"")</f>
        <v/>
      </c>
      <c r="E26" s="5" t="e">
        <f t="array" ref="E26">IF(ROW(A25)&gt;COUNTA(A:A),"",INDEX($A$1:$A$200,SMALL(IF($A$1:$A$200&lt;&gt;"",ROW($1:$200)),ROW(A25)),1))</f>
        <v>#NUM!</v>
      </c>
      <c r="F26" s="3" t="e">
        <f t="shared" si="1"/>
        <v>#NUM!</v>
      </c>
      <c r="G26" s="14" t="e">
        <f t="array" ref="G26">IF(ROW(C25)&gt;COUNTA(C:C),"",INDEX($C$1:$C$200,SMALL(IF($C$1:$C$200&lt;&gt;"",ROW($1:$200)),ROW(C25)),1))</f>
        <v>#NUM!</v>
      </c>
      <c r="H26" s="11" t="e">
        <f t="shared" si="0"/>
        <v>#NUM!</v>
      </c>
      <c r="K26" s="23" t="e">
        <f t="array" aca="1" ref="K26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25))</f>
        <v>#NUM!</v>
      </c>
      <c r="L26" s="24" t="e">
        <f ca="1">SUMPRODUCT((matriculeE=K26)*(nbE)+(matriculeG=K26)*(nbG))</f>
        <v>#NUM!</v>
      </c>
    </row>
    <row r="27" spans="1:12">
      <c r="A27" s="4" t="str">
        <f>IF('Copier Janvier'!C26=20,'Copier Janvier'!B26,"")</f>
        <v/>
      </c>
      <c r="B27" s="2" t="str">
        <f>IF('Copier Janvier'!C26=20,'Copier Janvier'!D26,"")</f>
        <v/>
      </c>
      <c r="C27" s="4" t="str">
        <f>IF('Copier Fevrier'!C26=20,'Copier Fevrier'!B26,"")</f>
        <v/>
      </c>
      <c r="D27" s="2" t="str">
        <f>IF('Copier Fevrier'!C26=20,'Copier Fevrier'!D26,"")</f>
        <v/>
      </c>
      <c r="E27" s="5" t="e">
        <f t="array" ref="E27">IF(ROW(A26)&gt;COUNTA(A:A),"",INDEX($A$1:$A$200,SMALL(IF($A$1:$A$200&lt;&gt;"",ROW($1:$200)),ROW(A26)),1))</f>
        <v>#NUM!</v>
      </c>
      <c r="F27" s="3" t="e">
        <f t="shared" si="1"/>
        <v>#NUM!</v>
      </c>
      <c r="G27" s="14" t="e">
        <f t="array" ref="G27">IF(ROW(C26)&gt;COUNTA(C:C),"",INDEX($C$1:$C$200,SMALL(IF($C$1:$C$200&lt;&gt;"",ROW($1:$200)),ROW(C26)),1))</f>
        <v>#NUM!</v>
      </c>
      <c r="H27" s="11" t="e">
        <f t="shared" si="0"/>
        <v>#NUM!</v>
      </c>
      <c r="K27" s="23" t="e">
        <f t="array" aca="1" ref="K27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26))</f>
        <v>#NUM!</v>
      </c>
      <c r="L27" s="24" t="e">
        <f ca="1">SUMPRODUCT((matriculeE=K27)*(nbE)+(matriculeG=K27)*(nbG))</f>
        <v>#NUM!</v>
      </c>
    </row>
    <row r="28" spans="1:12">
      <c r="A28" s="4" t="str">
        <f>IF('Copier Janvier'!C27=20,'Copier Janvier'!B27,"")</f>
        <v/>
      </c>
      <c r="B28" s="2" t="str">
        <f>IF('Copier Janvier'!C27=20,'Copier Janvier'!D27,"")</f>
        <v/>
      </c>
      <c r="C28" s="4" t="str">
        <f>IF('Copier Fevrier'!C27=20,'Copier Fevrier'!B27,"")</f>
        <v/>
      </c>
      <c r="D28" s="2" t="str">
        <f>IF('Copier Fevrier'!C27=20,'Copier Fevrier'!D27,"")</f>
        <v/>
      </c>
      <c r="E28" s="5" t="e">
        <f t="array" ref="E28">IF(ROW(A27)&gt;COUNTA(A:A),"",INDEX($A$1:$A$200,SMALL(IF($A$1:$A$200&lt;&gt;"",ROW($1:$200)),ROW(A27)),1))</f>
        <v>#NUM!</v>
      </c>
      <c r="F28" s="3" t="e">
        <f t="shared" si="1"/>
        <v>#NUM!</v>
      </c>
      <c r="G28" s="14" t="e">
        <f t="array" ref="G28">IF(ROW(C27)&gt;COUNTA(C:C),"",INDEX($C$1:$C$200,SMALL(IF($C$1:$C$200&lt;&gt;"",ROW($1:$200)),ROW(C27)),1))</f>
        <v>#NUM!</v>
      </c>
      <c r="H28" s="11" t="e">
        <f t="shared" si="0"/>
        <v>#NUM!</v>
      </c>
      <c r="K28" s="23" t="e">
        <f t="array" aca="1" ref="K28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27))</f>
        <v>#NUM!</v>
      </c>
      <c r="L28" s="24" t="e">
        <f ca="1">SUMPRODUCT((matriculeE=K28)*(nbE)+(matriculeG=K28)*(nbG))</f>
        <v>#NUM!</v>
      </c>
    </row>
    <row r="29" spans="1:12">
      <c r="A29" s="4">
        <f>IF('Copier Janvier'!C28=20,'Copier Janvier'!B28,"")</f>
        <v>660</v>
      </c>
      <c r="B29" s="2">
        <f>IF('Copier Janvier'!C28=20,'Copier Janvier'!D28,"")</f>
        <v>26</v>
      </c>
      <c r="C29" s="4">
        <f>IF('Copier Fevrier'!C28=20,'Copier Fevrier'!B28,"")</f>
        <v>660</v>
      </c>
      <c r="D29" s="2">
        <f>IF('Copier Fevrier'!C28=20,'Copier Fevrier'!D28,"")</f>
        <v>26</v>
      </c>
      <c r="E29" s="5" t="e">
        <f t="array" ref="E29">IF(ROW(A28)&gt;COUNTA(A:A),"",INDEX($A$1:$A$200,SMALL(IF($A$1:$A$200&lt;&gt;"",ROW($1:$200)),ROW(A28)),1))</f>
        <v>#NUM!</v>
      </c>
      <c r="F29" s="3" t="e">
        <f t="shared" si="1"/>
        <v>#NUM!</v>
      </c>
      <c r="G29" s="14" t="e">
        <f t="array" ref="G29">IF(ROW(C28)&gt;COUNTA(C:C),"",INDEX($C$1:$C$200,SMALL(IF($C$1:$C$200&lt;&gt;"",ROW($1:$200)),ROW(C28)),1))</f>
        <v>#NUM!</v>
      </c>
      <c r="H29" s="11" t="e">
        <f t="shared" si="0"/>
        <v>#NUM!</v>
      </c>
      <c r="K29" s="23" t="e">
        <f t="array" aca="1" ref="K29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28))</f>
        <v>#NUM!</v>
      </c>
      <c r="L29" s="24" t="e">
        <f ca="1">SUMPRODUCT((matriculeE=K29)*(nbE)+(matriculeG=K29)*(nbG))</f>
        <v>#NUM!</v>
      </c>
    </row>
    <row r="30" spans="1:12">
      <c r="A30" s="4" t="str">
        <f>IF('Copier Janvier'!C29=20,'Copier Janvier'!B29,"")</f>
        <v/>
      </c>
      <c r="B30" s="2" t="str">
        <f>IF('Copier Janvier'!C29=20,'Copier Janvier'!D29,"")</f>
        <v/>
      </c>
      <c r="C30" s="4" t="str">
        <f>IF('Copier Fevrier'!C29=20,'Copier Fevrier'!B29,"")</f>
        <v/>
      </c>
      <c r="D30" s="2" t="str">
        <f>IF('Copier Fevrier'!C29=20,'Copier Fevrier'!D29,"")</f>
        <v/>
      </c>
      <c r="E30" s="5" t="e">
        <f t="array" ref="E30">IF(ROW(A29)&gt;COUNTA(A:A),"",INDEX($A$1:$A$200,SMALL(IF($A$1:$A$200&lt;&gt;"",ROW($1:$200)),ROW(A29)),1))</f>
        <v>#NUM!</v>
      </c>
      <c r="F30" s="3" t="e">
        <f t="shared" si="1"/>
        <v>#NUM!</v>
      </c>
      <c r="G30" s="14" t="e">
        <f t="array" ref="G30">IF(ROW(C29)&gt;COUNTA(C:C),"",INDEX($C$1:$C$200,SMALL(IF($C$1:$C$200&lt;&gt;"",ROW($1:$200)),ROW(C29)),1))</f>
        <v>#NUM!</v>
      </c>
      <c r="H30" s="11" t="e">
        <f t="shared" si="0"/>
        <v>#NUM!</v>
      </c>
      <c r="K30" s="23" t="e">
        <f t="array" aca="1" ref="K30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29))</f>
        <v>#NUM!</v>
      </c>
      <c r="L30" s="24" t="e">
        <f ca="1">SUMPRODUCT((matriculeE=K30)*(nbE)+(matriculeG=K30)*(nbG))</f>
        <v>#NUM!</v>
      </c>
    </row>
    <row r="31" spans="1:12">
      <c r="A31" s="4" t="str">
        <f>IF('Copier Janvier'!C30=20,'Copier Janvier'!B30,"")</f>
        <v/>
      </c>
      <c r="B31" s="2" t="str">
        <f>IF('Copier Janvier'!C30=20,'Copier Janvier'!D30,"")</f>
        <v/>
      </c>
      <c r="C31" s="4" t="str">
        <f>IF('Copier Fevrier'!C30=20,'Copier Fevrier'!B30,"")</f>
        <v/>
      </c>
      <c r="D31" s="2" t="str">
        <f>IF('Copier Fevrier'!C30=20,'Copier Fevrier'!D30,"")</f>
        <v/>
      </c>
      <c r="E31" s="5" t="e">
        <f t="array" ref="E31">IF(ROW(A30)&gt;COUNTA(A:A),"",INDEX($A$1:$A$200,SMALL(IF($A$1:$A$200&lt;&gt;"",ROW($1:$200)),ROW(A30)),1))</f>
        <v>#NUM!</v>
      </c>
      <c r="F31" s="3" t="e">
        <f t="shared" si="1"/>
        <v>#NUM!</v>
      </c>
      <c r="G31" s="14" t="e">
        <f t="array" ref="G31">IF(ROW(C30)&gt;COUNTA(C:C),"",INDEX($C$1:$C$200,SMALL(IF($C$1:$C$200&lt;&gt;"",ROW($1:$200)),ROW(C30)),1))</f>
        <v>#NUM!</v>
      </c>
      <c r="H31" s="11" t="e">
        <f t="shared" si="0"/>
        <v>#NUM!</v>
      </c>
      <c r="K31" s="23" t="e">
        <f t="array" aca="1" ref="K31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30))</f>
        <v>#NUM!</v>
      </c>
      <c r="L31" s="24" t="e">
        <f ca="1">SUMPRODUCT((matriculeE=K31)*(nbE)+(matriculeG=K31)*(nbG))</f>
        <v>#NUM!</v>
      </c>
    </row>
    <row r="32" spans="1:12">
      <c r="A32" s="4" t="str">
        <f>IF('Copier Janvier'!C31=20,'Copier Janvier'!B31,"")</f>
        <v/>
      </c>
      <c r="B32" s="2" t="str">
        <f>IF('Copier Janvier'!C31=20,'Copier Janvier'!D31,"")</f>
        <v/>
      </c>
      <c r="C32" s="4" t="str">
        <f>IF('Copier Fevrier'!C31=20,'Copier Fevrier'!B31,"")</f>
        <v/>
      </c>
      <c r="D32" s="2" t="str">
        <f>IF('Copier Fevrier'!C31=20,'Copier Fevrier'!D31,"")</f>
        <v/>
      </c>
      <c r="E32" s="5" t="e">
        <f t="array" ref="E32">IF(ROW(A31)&gt;COUNTA(A:A),"",INDEX($A$1:$A$200,SMALL(IF($A$1:$A$200&lt;&gt;"",ROW($1:$200)),ROW(A31)),1))</f>
        <v>#NUM!</v>
      </c>
      <c r="F32" s="3" t="e">
        <f t="shared" si="1"/>
        <v>#NUM!</v>
      </c>
      <c r="G32" s="14" t="e">
        <f t="array" ref="G32">IF(ROW(C31)&gt;COUNTA(C:C),"",INDEX($C$1:$C$200,SMALL(IF($C$1:$C$200&lt;&gt;"",ROW($1:$200)),ROW(C31)),1))</f>
        <v>#NUM!</v>
      </c>
      <c r="H32" s="11" t="e">
        <f t="shared" si="0"/>
        <v>#NUM!</v>
      </c>
      <c r="K32" s="23" t="e">
        <f t="array" aca="1" ref="K32" ca="1">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31))</f>
        <v>#NUM!</v>
      </c>
      <c r="L32" s="24" t="e">
        <f ca="1">SUMPRODUCT((matriculeE=K32)*(nbE)+(matriculeG=K32)*(nbG))</f>
        <v>#NUM!</v>
      </c>
    </row>
    <row r="33" spans="1:12">
      <c r="A33" s="4">
        <f>IF('Copier Janvier'!C32=20,'Copier Janvier'!B32,"")</f>
        <v>713</v>
      </c>
      <c r="B33" s="2">
        <f>IF('Copier Janvier'!C32=20,'Copier Janvier'!D32,"")</f>
        <v>24</v>
      </c>
      <c r="C33" s="4">
        <f>IF('Copier Fevrier'!C32=20,'Copier Fevrier'!B32,"")</f>
        <v>713</v>
      </c>
      <c r="D33" s="2">
        <f>IF('Copier Fevrier'!C32=20,'Copier Fevrier'!D32,"")</f>
        <v>24</v>
      </c>
      <c r="E33" s="5" t="e">
        <f t="array" ref="E33">IF(ROW(A32)&gt;COUNTA(A:A),"",INDEX($A$1:$A$200,SMALL(IF($A$1:$A$200&lt;&gt;"",ROW($1:$200)),ROW(A32)),1))</f>
        <v>#NUM!</v>
      </c>
      <c r="F33" s="3" t="e">
        <f t="shared" si="1"/>
        <v>#NUM!</v>
      </c>
      <c r="G33" s="14" t="e">
        <f t="array" ref="G33">IF(ROW(C32)&gt;COUNTA(C:C),"",INDEX($C$1:$C$200,SMALL(IF($C$1:$C$200&lt;&gt;"",ROW($1:$200)),ROW(C32)),1))</f>
        <v>#NUM!</v>
      </c>
      <c r="H33" s="11" t="e">
        <f t="shared" si="0"/>
        <v>#NUM!</v>
      </c>
      <c r="K33" s="20"/>
      <c r="L33" s="19"/>
    </row>
    <row r="34" spans="1:12">
      <c r="A34" s="4" t="str">
        <f>IF('Copier Janvier'!C33=20,'Copier Janvier'!B33,"")</f>
        <v/>
      </c>
      <c r="B34" s="2" t="str">
        <f>IF('Copier Janvier'!C33=20,'Copier Janvier'!D33,"")</f>
        <v/>
      </c>
      <c r="C34" s="4" t="str">
        <f>IF('Copier Fevrier'!C33=20,'Copier Fevrier'!B33,"")</f>
        <v/>
      </c>
      <c r="D34" s="2" t="str">
        <f>IF('Copier Fevrier'!C33=20,'Copier Fevrier'!D33,"")</f>
        <v/>
      </c>
      <c r="E34" s="5" t="e">
        <f t="array" ref="E34">IF(ROW(A33)&gt;COUNTA(A:A),"",INDEX($A$1:$A$200,SMALL(IF($A$1:$A$200&lt;&gt;"",ROW($1:$200)),ROW(A33)),1))</f>
        <v>#NUM!</v>
      </c>
      <c r="F34" s="3" t="e">
        <f t="shared" si="1"/>
        <v>#NUM!</v>
      </c>
      <c r="G34" s="14" t="e">
        <f t="array" ref="G34">IF(ROW(C33)&gt;COUNTA(C:C),"",INDEX($C$1:$C$200,SMALL(IF($C$1:$C$200&lt;&gt;"",ROW($1:$200)),ROW(C33)),1))</f>
        <v>#NUM!</v>
      </c>
      <c r="H34" s="11" t="e">
        <f t="shared" si="0"/>
        <v>#NUM!</v>
      </c>
      <c r="K34" s="20"/>
      <c r="L34" s="19"/>
    </row>
    <row r="35" spans="1:12">
      <c r="A35" s="4" t="str">
        <f>IF('Copier Janvier'!C34=20,'Copier Janvier'!B34,"")</f>
        <v/>
      </c>
      <c r="B35" s="2" t="str">
        <f>IF('Copier Janvier'!C34=20,'Copier Janvier'!D34,"")</f>
        <v/>
      </c>
      <c r="C35" s="4" t="str">
        <f>IF('Copier Fevrier'!C34=20,'Copier Fevrier'!B34,"")</f>
        <v/>
      </c>
      <c r="D35" s="2" t="str">
        <f>IF('Copier Fevrier'!C34=20,'Copier Fevrier'!D34,"")</f>
        <v/>
      </c>
      <c r="E35" s="5" t="e">
        <f t="array" ref="E35">IF(ROW(A34)&gt;COUNTA(A:A),"",INDEX($A$1:$A$200,SMALL(IF($A$1:$A$200&lt;&gt;"",ROW($1:$200)),ROW(A34)),1))</f>
        <v>#NUM!</v>
      </c>
      <c r="F35" s="3" t="e">
        <f t="shared" si="1"/>
        <v>#NUM!</v>
      </c>
      <c r="G35" s="14" t="e">
        <f t="array" ref="G35">IF(ROW(C34)&gt;COUNTA(C:C),"",INDEX($C$1:$C$200,SMALL(IF($C$1:$C$200&lt;&gt;"",ROW($1:$200)),ROW(C34)),1))</f>
        <v>#NUM!</v>
      </c>
      <c r="H35" s="11" t="e">
        <f t="shared" si="0"/>
        <v>#NUM!</v>
      </c>
      <c r="K35" s="20"/>
      <c r="L35" s="19"/>
    </row>
    <row r="36" spans="1:12">
      <c r="A36" s="4">
        <f>IF('Copier Janvier'!C35=20,'Copier Janvier'!B35,"")</f>
        <v>715</v>
      </c>
      <c r="B36" s="2">
        <f>IF('Copier Janvier'!C35=20,'Copier Janvier'!D35,"")</f>
        <v>25</v>
      </c>
      <c r="C36" s="4">
        <f>IF('Copier Fevrier'!C35=20,'Copier Fevrier'!B35,"")</f>
        <v>715</v>
      </c>
      <c r="D36" s="2">
        <f>IF('Copier Fevrier'!C35=20,'Copier Fevrier'!D35,"")</f>
        <v>25</v>
      </c>
      <c r="E36" s="5" t="e">
        <f t="array" ref="E36">IF(ROW(A35)&gt;COUNTA(A:A),"",INDEX($A$1:$A$200,SMALL(IF($A$1:$A$200&lt;&gt;"",ROW($1:$200)),ROW(A35)),1))</f>
        <v>#NUM!</v>
      </c>
      <c r="F36" s="3" t="e">
        <f t="shared" si="1"/>
        <v>#NUM!</v>
      </c>
      <c r="G36" s="14" t="e">
        <f t="array" ref="G36">IF(ROW(C35)&gt;COUNTA(C:C),"",INDEX($C$1:$C$200,SMALL(IF($C$1:$C$200&lt;&gt;"",ROW($1:$200)),ROW(C35)),1))</f>
        <v>#NUM!</v>
      </c>
      <c r="H36" s="11" t="e">
        <f t="shared" si="0"/>
        <v>#NUM!</v>
      </c>
      <c r="K36" s="20"/>
      <c r="L36" s="19"/>
    </row>
    <row r="37" spans="1:12">
      <c r="A37" s="4" t="str">
        <f>IF('Copier Janvier'!C36=20,'Copier Janvier'!B36,"")</f>
        <v/>
      </c>
      <c r="B37" s="2" t="str">
        <f>IF('Copier Janvier'!C36=20,'Copier Janvier'!D36,"")</f>
        <v/>
      </c>
      <c r="C37" s="4" t="str">
        <f>IF('Copier Fevrier'!C36=20,'Copier Fevrier'!B36,"")</f>
        <v/>
      </c>
      <c r="D37" s="2" t="str">
        <f>IF('Copier Fevrier'!C36=20,'Copier Fevrier'!D36,"")</f>
        <v/>
      </c>
      <c r="E37" s="5" t="e">
        <f t="array" ref="E37">IF(ROW(A36)&gt;COUNTA(A:A),"",INDEX($A$1:$A$200,SMALL(IF($A$1:$A$200&lt;&gt;"",ROW($1:$200)),ROW(A36)),1))</f>
        <v>#NUM!</v>
      </c>
      <c r="F37" s="3" t="e">
        <f t="shared" si="1"/>
        <v>#NUM!</v>
      </c>
      <c r="G37" s="14" t="e">
        <f t="array" ref="G37">IF(ROW(C36)&gt;COUNTA(C:C),"",INDEX($C$1:$C$200,SMALL(IF($C$1:$C$200&lt;&gt;"",ROW($1:$200)),ROW(C36)),1))</f>
        <v>#NUM!</v>
      </c>
      <c r="H37" s="11" t="e">
        <f t="shared" si="0"/>
        <v>#NUM!</v>
      </c>
      <c r="K37" s="20"/>
      <c r="L37" s="19"/>
    </row>
    <row r="38" spans="1:12">
      <c r="A38" s="4" t="str">
        <f>IF('Copier Janvier'!C37=20,'Copier Janvier'!B37,"")</f>
        <v/>
      </c>
      <c r="B38" s="2" t="str">
        <f>IF('Copier Janvier'!C37=20,'Copier Janvier'!D37,"")</f>
        <v/>
      </c>
      <c r="C38" s="4" t="str">
        <f>IF('Copier Fevrier'!C37=20,'Copier Fevrier'!B37,"")</f>
        <v/>
      </c>
      <c r="D38" s="2" t="str">
        <f>IF('Copier Fevrier'!C37=20,'Copier Fevrier'!D37,"")</f>
        <v/>
      </c>
      <c r="E38" s="5" t="e">
        <f t="array" ref="E38">IF(ROW(A37)&gt;COUNTA(A:A),"",INDEX($A$1:$A$200,SMALL(IF($A$1:$A$200&lt;&gt;"",ROW($1:$200)),ROW(A37)),1))</f>
        <v>#NUM!</v>
      </c>
      <c r="F38" s="3" t="e">
        <f t="shared" si="1"/>
        <v>#NUM!</v>
      </c>
      <c r="G38" s="14" t="e">
        <f t="array" ref="G38">IF(ROW(C37)&gt;COUNTA(C:C),"",INDEX($C$1:$C$200,SMALL(IF($C$1:$C$200&lt;&gt;"",ROW($1:$200)),ROW(C37)),1))</f>
        <v>#NUM!</v>
      </c>
      <c r="H38" s="11" t="e">
        <f t="shared" si="0"/>
        <v>#NUM!</v>
      </c>
      <c r="K38" s="20"/>
      <c r="L38" s="19"/>
    </row>
    <row r="39" spans="1:12">
      <c r="A39" s="4">
        <f>IF('Copier Janvier'!C38=20,'Copier Janvier'!B38,"")</f>
        <v>733</v>
      </c>
      <c r="B39" s="2">
        <f>IF('Copier Janvier'!C38=20,'Copier Janvier'!D38,"")</f>
        <v>20</v>
      </c>
      <c r="C39" s="4">
        <f>IF('Copier Fevrier'!C38=20,'Copier Fevrier'!B38,"")</f>
        <v>733</v>
      </c>
      <c r="D39" s="2">
        <f>IF('Copier Fevrier'!C38=20,'Copier Fevrier'!D38,"")</f>
        <v>20</v>
      </c>
      <c r="E39" s="5" t="e">
        <f t="array" ref="E39">IF(ROW(A38)&gt;COUNTA(A:A),"",INDEX($A$1:$A$200,SMALL(IF($A$1:$A$200&lt;&gt;"",ROW($1:$200)),ROW(A38)),1))</f>
        <v>#NUM!</v>
      </c>
      <c r="F39" s="3" t="e">
        <f t="shared" si="1"/>
        <v>#NUM!</v>
      </c>
      <c r="G39" s="14" t="e">
        <f t="array" ref="G39">IF(ROW(C38)&gt;COUNTA(C:C),"",INDEX($C$1:$C$200,SMALL(IF($C$1:$C$200&lt;&gt;"",ROW($1:$200)),ROW(C38)),1))</f>
        <v>#NUM!</v>
      </c>
      <c r="H39" s="11" t="e">
        <f t="shared" si="0"/>
        <v>#NUM!</v>
      </c>
      <c r="K39" s="20"/>
      <c r="L39" s="19"/>
    </row>
    <row r="40" spans="1:12">
      <c r="A40" s="4" t="str">
        <f>IF('Copier Janvier'!C39=20,'Copier Janvier'!B39,"")</f>
        <v/>
      </c>
      <c r="B40" s="2" t="str">
        <f>IF('Copier Janvier'!C39=20,'Copier Janvier'!D39,"")</f>
        <v/>
      </c>
      <c r="C40" s="4" t="str">
        <f>IF('Copier Fevrier'!C39=20,'Copier Fevrier'!B39,"")</f>
        <v/>
      </c>
      <c r="D40" s="2" t="str">
        <f>IF('Copier Fevrier'!C39=20,'Copier Fevrier'!D39,"")</f>
        <v/>
      </c>
      <c r="E40" s="5" t="e">
        <f t="array" ref="E40">IF(ROW(A39)&gt;COUNTA(A:A),"",INDEX($A$1:$A$200,SMALL(IF($A$1:$A$200&lt;&gt;"",ROW($1:$200)),ROW(A39)),1))</f>
        <v>#NUM!</v>
      </c>
      <c r="F40" s="3" t="e">
        <f t="shared" si="1"/>
        <v>#NUM!</v>
      </c>
      <c r="G40" s="14" t="e">
        <f t="array" ref="G40">IF(ROW(C39)&gt;COUNTA(C:C),"",INDEX($C$1:$C$200,SMALL(IF($C$1:$C$200&lt;&gt;"",ROW($1:$200)),ROW(C39)),1))</f>
        <v>#NUM!</v>
      </c>
      <c r="H40" s="11" t="e">
        <f t="shared" si="0"/>
        <v>#NUM!</v>
      </c>
      <c r="K40" s="20"/>
      <c r="L40" s="19"/>
    </row>
    <row r="41" spans="1:12">
      <c r="A41" s="4" t="str">
        <f>IF('Copier Janvier'!C40=20,'Copier Janvier'!B40,"")</f>
        <v/>
      </c>
      <c r="B41" s="2" t="str">
        <f>IF('Copier Janvier'!C40=20,'Copier Janvier'!D40,"")</f>
        <v/>
      </c>
      <c r="C41" s="4" t="str">
        <f>IF('Copier Fevrier'!C40=20,'Copier Fevrier'!B40,"")</f>
        <v/>
      </c>
      <c r="D41" s="2" t="str">
        <f>IF('Copier Fevrier'!C40=20,'Copier Fevrier'!D40,"")</f>
        <v/>
      </c>
      <c r="E41" s="5" t="e">
        <f t="array" ref="E41">IF(ROW(A40)&gt;COUNTA(A:A),"",INDEX($A$1:$A$200,SMALL(IF($A$1:$A$200&lt;&gt;"",ROW($1:$200)),ROW(A40)),1))</f>
        <v>#NUM!</v>
      </c>
      <c r="F41" s="3" t="e">
        <f t="shared" si="1"/>
        <v>#NUM!</v>
      </c>
      <c r="G41" s="14" t="e">
        <f t="array" ref="G41">IF(ROW(C40)&gt;COUNTA(C:C),"",INDEX($C$1:$C$200,SMALL(IF($C$1:$C$200&lt;&gt;"",ROW($1:$200)),ROW(C40)),1))</f>
        <v>#NUM!</v>
      </c>
      <c r="H41" s="11" t="e">
        <f t="shared" si="0"/>
        <v>#NUM!</v>
      </c>
      <c r="K41" s="20"/>
      <c r="L41" s="19"/>
    </row>
    <row r="42" spans="1:12">
      <c r="A42" s="4">
        <f>IF('Copier Janvier'!C41=20,'Copier Janvier'!B41,"")</f>
        <v>744</v>
      </c>
      <c r="B42" s="2">
        <f>IF('Copier Janvier'!C41=20,'Copier Janvier'!D41,"")</f>
        <v>24</v>
      </c>
      <c r="C42" s="4">
        <f>IF('Copier Fevrier'!C41=20,'Copier Fevrier'!B41,"")</f>
        <v>744</v>
      </c>
      <c r="D42" s="2">
        <f>IF('Copier Fevrier'!C41=20,'Copier Fevrier'!D41,"")</f>
        <v>24</v>
      </c>
      <c r="E42" s="5" t="e">
        <f t="array" ref="E42">IF(ROW(A41)&gt;COUNTA(A:A),"",INDEX($A$1:$A$200,SMALL(IF($A$1:$A$200&lt;&gt;"",ROW($1:$200)),ROW(A41)),1))</f>
        <v>#NUM!</v>
      </c>
      <c r="F42" s="3" t="e">
        <f t="shared" si="1"/>
        <v>#NUM!</v>
      </c>
      <c r="G42" s="14" t="e">
        <f t="array" ref="G42">IF(ROW(C41)&gt;COUNTA(C:C),"",INDEX($C$1:$C$200,SMALL(IF($C$1:$C$200&lt;&gt;"",ROW($1:$200)),ROW(C41)),1))</f>
        <v>#NUM!</v>
      </c>
      <c r="H42" s="11" t="e">
        <f t="shared" si="0"/>
        <v>#NUM!</v>
      </c>
      <c r="K42" s="20"/>
      <c r="L42" s="19"/>
    </row>
    <row r="43" spans="1:12">
      <c r="A43" s="4" t="str">
        <f>IF('Copier Janvier'!C42=20,'Copier Janvier'!B42,"")</f>
        <v/>
      </c>
      <c r="B43" s="2" t="str">
        <f>IF('Copier Janvier'!C42=20,'Copier Janvier'!D42,"")</f>
        <v/>
      </c>
      <c r="C43" s="4" t="str">
        <f>IF('Copier Fevrier'!C42=20,'Copier Fevrier'!B42,"")</f>
        <v/>
      </c>
      <c r="D43" s="2" t="str">
        <f>IF('Copier Fevrier'!C42=20,'Copier Fevrier'!D42,"")</f>
        <v/>
      </c>
      <c r="E43" s="5" t="e">
        <f t="array" ref="E43">IF(ROW(A42)&gt;COUNTA(A:A),"",INDEX($A$1:$A$200,SMALL(IF($A$1:$A$200&lt;&gt;"",ROW($1:$200)),ROW(A42)),1))</f>
        <v>#NUM!</v>
      </c>
      <c r="F43" s="3" t="e">
        <f t="shared" si="1"/>
        <v>#NUM!</v>
      </c>
      <c r="G43" s="14" t="e">
        <f t="array" ref="G43">IF(ROW(C42)&gt;COUNTA(C:C),"",INDEX($C$1:$C$200,SMALL(IF($C$1:$C$200&lt;&gt;"",ROW($1:$200)),ROW(C42)),1))</f>
        <v>#NUM!</v>
      </c>
      <c r="H43" s="11" t="e">
        <f t="shared" si="0"/>
        <v>#NUM!</v>
      </c>
      <c r="K43" s="20"/>
      <c r="L43" s="19"/>
    </row>
    <row r="44" spans="1:12">
      <c r="A44" s="4" t="str">
        <f>IF('Copier Janvier'!C43=20,'Copier Janvier'!B43,"")</f>
        <v/>
      </c>
      <c r="B44" s="2" t="str">
        <f>IF('Copier Janvier'!C43=20,'Copier Janvier'!D43,"")</f>
        <v/>
      </c>
      <c r="C44" s="4" t="str">
        <f>IF('Copier Fevrier'!C43=20,'Copier Fevrier'!B43,"")</f>
        <v/>
      </c>
      <c r="D44" s="2" t="str">
        <f>IF('Copier Fevrier'!C43=20,'Copier Fevrier'!D43,"")</f>
        <v/>
      </c>
      <c r="E44" s="5" t="e">
        <f t="array" ref="E44">IF(ROW(A43)&gt;COUNTA(A:A),"",INDEX($A$1:$A$200,SMALL(IF($A$1:$A$200&lt;&gt;"",ROW($1:$200)),ROW(A43)),1))</f>
        <v>#NUM!</v>
      </c>
      <c r="F44" s="3" t="e">
        <f t="shared" si="1"/>
        <v>#NUM!</v>
      </c>
      <c r="G44" s="14" t="e">
        <f t="array" ref="G44">IF(ROW(C43)&gt;COUNTA(C:C),"",INDEX($C$1:$C$200,SMALL(IF($C$1:$C$200&lt;&gt;"",ROW($1:$200)),ROW(C43)),1))</f>
        <v>#NUM!</v>
      </c>
      <c r="H44" s="11" t="e">
        <f t="shared" si="0"/>
        <v>#NUM!</v>
      </c>
      <c r="K44" s="20"/>
      <c r="L44" s="19"/>
    </row>
    <row r="45" spans="1:12">
      <c r="A45" s="4" t="str">
        <f>IF('Copier Janvier'!C44=20,'Copier Janvier'!B44,"")</f>
        <v/>
      </c>
      <c r="B45" s="2" t="str">
        <f>IF('Copier Janvier'!C44=20,'Copier Janvier'!D44,"")</f>
        <v/>
      </c>
      <c r="C45" s="4" t="str">
        <f>IF('Copier Fevrier'!C44=20,'Copier Fevrier'!B44,"")</f>
        <v/>
      </c>
      <c r="D45" s="2" t="str">
        <f>IF('Copier Fevrier'!C44=20,'Copier Fevrier'!D44,"")</f>
        <v/>
      </c>
      <c r="E45" s="5" t="e">
        <f t="array" ref="E45">IF(ROW(A44)&gt;COUNTA(A:A),"",INDEX($A$1:$A$200,SMALL(IF($A$1:$A$200&lt;&gt;"",ROW($1:$200)),ROW(A44)),1))</f>
        <v>#NUM!</v>
      </c>
      <c r="F45" s="3" t="e">
        <f t="shared" si="1"/>
        <v>#NUM!</v>
      </c>
      <c r="G45" s="14" t="e">
        <f t="array" ref="G45">IF(ROW(C44)&gt;COUNTA(C:C),"",INDEX($C$1:$C$200,SMALL(IF($C$1:$C$200&lt;&gt;"",ROW($1:$200)),ROW(C44)),1))</f>
        <v>#NUM!</v>
      </c>
      <c r="H45" s="11" t="e">
        <f t="shared" si="0"/>
        <v>#NUM!</v>
      </c>
      <c r="K45" s="20"/>
      <c r="L45" s="19"/>
    </row>
    <row r="46" spans="1:12">
      <c r="A46" s="4">
        <f>IF('Copier Janvier'!C45=20,'Copier Janvier'!B45,"")</f>
        <v>749</v>
      </c>
      <c r="B46" s="2">
        <f>IF('Copier Janvier'!C45=20,'Copier Janvier'!D45,"")</f>
        <v>23</v>
      </c>
      <c r="C46" s="4">
        <f>IF('Copier Fevrier'!C45=20,'Copier Fevrier'!B45,"")</f>
        <v>749</v>
      </c>
      <c r="D46" s="2">
        <f>IF('Copier Fevrier'!C45=20,'Copier Fevrier'!D45,"")</f>
        <v>23</v>
      </c>
      <c r="E46" s="5" t="e">
        <f t="array" ref="E46">IF(ROW(A45)&gt;COUNTA(A:A),"",INDEX($A$1:$A$200,SMALL(IF($A$1:$A$200&lt;&gt;"",ROW($1:$200)),ROW(A45)),1))</f>
        <v>#NUM!</v>
      </c>
      <c r="F46" s="3" t="e">
        <f t="shared" si="1"/>
        <v>#NUM!</v>
      </c>
      <c r="G46" s="14" t="e">
        <f t="array" ref="G46">IF(ROW(C45)&gt;COUNTA(C:C),"",INDEX($C$1:$C$200,SMALL(IF($C$1:$C$200&lt;&gt;"",ROW($1:$200)),ROW(C45)),1))</f>
        <v>#NUM!</v>
      </c>
      <c r="H46" s="11" t="e">
        <f t="shared" si="0"/>
        <v>#NUM!</v>
      </c>
      <c r="K46" s="20"/>
      <c r="L46" s="19"/>
    </row>
    <row r="47" spans="1:12">
      <c r="A47" s="4" t="str">
        <f>IF('Copier Janvier'!C46=20,'Copier Janvier'!B46,"")</f>
        <v/>
      </c>
      <c r="B47" s="2" t="str">
        <f>IF('Copier Janvier'!C46=20,'Copier Janvier'!D46,"")</f>
        <v/>
      </c>
      <c r="C47" s="4" t="str">
        <f>IF('Copier Fevrier'!C46=20,'Copier Fevrier'!B46,"")</f>
        <v/>
      </c>
      <c r="D47" s="2" t="str">
        <f>IF('Copier Fevrier'!C46=20,'Copier Fevrier'!D46,"")</f>
        <v/>
      </c>
      <c r="E47" s="5" t="e">
        <f t="array" ref="E47">IF(ROW(A46)&gt;COUNTA(A:A),"",INDEX($A$1:$A$200,SMALL(IF($A$1:$A$200&lt;&gt;"",ROW($1:$200)),ROW(A46)),1))</f>
        <v>#NUM!</v>
      </c>
      <c r="F47" s="3" t="e">
        <f t="shared" si="1"/>
        <v>#NUM!</v>
      </c>
      <c r="G47" s="14" t="e">
        <f t="array" ref="G47">IF(ROW(C46)&gt;COUNTA(C:C),"",INDEX($C$1:$C$200,SMALL(IF($C$1:$C$200&lt;&gt;"",ROW($1:$200)),ROW(C46)),1))</f>
        <v>#NUM!</v>
      </c>
      <c r="H47" s="11" t="e">
        <f t="shared" si="0"/>
        <v>#NUM!</v>
      </c>
      <c r="K47" s="20"/>
      <c r="L47" s="19"/>
    </row>
    <row r="48" spans="1:12">
      <c r="A48" s="4">
        <f>IF('Copier Janvier'!C47=20,'Copier Janvier'!B47,"")</f>
        <v>776</v>
      </c>
      <c r="B48" s="2">
        <f>IF('Copier Janvier'!C47=20,'Copier Janvier'!D47,"")</f>
        <v>24</v>
      </c>
      <c r="C48" s="4">
        <f>IF('Copier Fevrier'!C47=20,'Copier Fevrier'!B47,"")</f>
        <v>776</v>
      </c>
      <c r="D48" s="2">
        <f>IF('Copier Fevrier'!C47=20,'Copier Fevrier'!D47,"")</f>
        <v>24</v>
      </c>
      <c r="E48" s="5" t="e">
        <f t="array" ref="E48">IF(ROW(A47)&gt;COUNTA(A:A),"",INDEX($A$1:$A$200,SMALL(IF($A$1:$A$200&lt;&gt;"",ROW($1:$200)),ROW(A47)),1))</f>
        <v>#NUM!</v>
      </c>
      <c r="F48" s="3" t="e">
        <f t="shared" si="1"/>
        <v>#NUM!</v>
      </c>
      <c r="G48" s="14" t="e">
        <f t="array" ref="G48">IF(ROW(C47)&gt;COUNTA(C:C),"",INDEX($C$1:$C$200,SMALL(IF($C$1:$C$200&lt;&gt;"",ROW($1:$200)),ROW(C47)),1))</f>
        <v>#NUM!</v>
      </c>
      <c r="H48" s="11" t="e">
        <f t="shared" si="0"/>
        <v>#NUM!</v>
      </c>
      <c r="K48" s="20"/>
      <c r="L48" s="19"/>
    </row>
    <row r="49" spans="1:12">
      <c r="A49" s="4" t="str">
        <f>IF('Copier Janvier'!C48=20,'Copier Janvier'!B48,"")</f>
        <v/>
      </c>
      <c r="B49" s="2" t="str">
        <f>IF('Copier Janvier'!C48=20,'Copier Janvier'!D48,"")</f>
        <v/>
      </c>
      <c r="C49" s="4" t="str">
        <f>IF('Copier Fevrier'!C48=20,'Copier Fevrier'!B48,"")</f>
        <v/>
      </c>
      <c r="D49" s="2" t="str">
        <f>IF('Copier Fevrier'!C48=20,'Copier Fevrier'!D48,"")</f>
        <v/>
      </c>
      <c r="E49" s="5" t="e">
        <f t="array" ref="E49">IF(ROW(A48)&gt;COUNTA(A:A),"",INDEX($A$1:$A$200,SMALL(IF($A$1:$A$200&lt;&gt;"",ROW($1:$200)),ROW(A48)),1))</f>
        <v>#NUM!</v>
      </c>
      <c r="F49" s="3" t="e">
        <f t="shared" si="1"/>
        <v>#NUM!</v>
      </c>
      <c r="G49" s="14" t="e">
        <f t="array" ref="G49">IF(ROW(C48)&gt;COUNTA(C:C),"",INDEX($C$1:$C$200,SMALL(IF($C$1:$C$200&lt;&gt;"",ROW($1:$200)),ROW(C48)),1))</f>
        <v>#NUM!</v>
      </c>
      <c r="H49" s="11" t="e">
        <f t="shared" si="0"/>
        <v>#NUM!</v>
      </c>
      <c r="K49" s="20"/>
      <c r="L49" s="19"/>
    </row>
    <row r="50" spans="1:12">
      <c r="A50" s="4" t="str">
        <f>IF('Copier Janvier'!C49=20,'Copier Janvier'!B49,"")</f>
        <v/>
      </c>
      <c r="B50" s="2" t="str">
        <f>IF('Copier Janvier'!C49=20,'Copier Janvier'!D49,"")</f>
        <v/>
      </c>
      <c r="C50" s="4" t="str">
        <f>IF('Copier Fevrier'!C49=20,'Copier Fevrier'!B49,"")</f>
        <v/>
      </c>
      <c r="D50" s="2" t="str">
        <f>IF('Copier Fevrier'!C49=20,'Copier Fevrier'!D49,"")</f>
        <v/>
      </c>
      <c r="E50" s="5" t="e">
        <f t="array" ref="E50">IF(ROW(A49)&gt;COUNTA(A:A),"",INDEX($A$1:$A$200,SMALL(IF($A$1:$A$200&lt;&gt;"",ROW($1:$200)),ROW(A49)),1))</f>
        <v>#NUM!</v>
      </c>
      <c r="F50" s="3" t="e">
        <f t="shared" si="1"/>
        <v>#NUM!</v>
      </c>
      <c r="G50" s="14" t="e">
        <f t="array" ref="G50">IF(ROW(C49)&gt;COUNTA(C:C),"",INDEX($C$1:$C$200,SMALL(IF($C$1:$C$200&lt;&gt;"",ROW($1:$200)),ROW(C49)),1))</f>
        <v>#NUM!</v>
      </c>
      <c r="H50" s="11" t="e">
        <f t="shared" si="0"/>
        <v>#NUM!</v>
      </c>
      <c r="K50" s="20"/>
      <c r="L50" s="19"/>
    </row>
    <row r="51" spans="1:12">
      <c r="A51" s="4" t="str">
        <f>IF('Copier Janvier'!C50=20,'Copier Janvier'!B50,"")</f>
        <v/>
      </c>
      <c r="B51" s="2" t="str">
        <f>IF('Copier Janvier'!C50=20,'Copier Janvier'!D50,"")</f>
        <v/>
      </c>
      <c r="C51" s="4" t="str">
        <f>IF('Copier Fevrier'!C50=20,'Copier Fevrier'!B50,"")</f>
        <v/>
      </c>
      <c r="D51" s="2" t="str">
        <f>IF('Copier Fevrier'!C50=20,'Copier Fevrier'!D50,"")</f>
        <v/>
      </c>
      <c r="E51" s="5" t="e">
        <f t="array" ref="E51">IF(ROW(A50)&gt;COUNTA(A:A),"",INDEX($A$1:$A$200,SMALL(IF($A$1:$A$200&lt;&gt;"",ROW($1:$200)),ROW(A50)),1))</f>
        <v>#NUM!</v>
      </c>
      <c r="F51" s="3" t="e">
        <f t="shared" si="1"/>
        <v>#NUM!</v>
      </c>
      <c r="G51" s="14" t="e">
        <f t="array" ref="G51">IF(ROW(C50)&gt;COUNTA(C:C),"",INDEX($C$1:$C$200,SMALL(IF($C$1:$C$200&lt;&gt;"",ROW($1:$200)),ROW(C50)),1))</f>
        <v>#NUM!</v>
      </c>
      <c r="H51" s="11" t="e">
        <f t="shared" si="0"/>
        <v>#NUM!</v>
      </c>
      <c r="K51" s="20"/>
      <c r="L51" s="19"/>
    </row>
    <row r="52" spans="1:12">
      <c r="A52" s="4">
        <f>IF('Copier Janvier'!C51=20,'Copier Janvier'!B51,"")</f>
        <v>783</v>
      </c>
      <c r="B52" s="2">
        <f>IF('Copier Janvier'!C51=20,'Copier Janvier'!D51,"")</f>
        <v>26</v>
      </c>
      <c r="C52" s="4">
        <f>IF('Copier Fevrier'!C51=20,'Copier Fevrier'!B51,"")</f>
        <v>783</v>
      </c>
      <c r="D52" s="2">
        <f>IF('Copier Fevrier'!C51=20,'Copier Fevrier'!D51,"")</f>
        <v>26</v>
      </c>
      <c r="E52" s="5" t="e">
        <f t="array" ref="E52">IF(ROW(A51)&gt;COUNTA(A:A),"",INDEX($A$1:$A$200,SMALL(IF($A$1:$A$200&lt;&gt;"",ROW($1:$200)),ROW(A51)),1))</f>
        <v>#NUM!</v>
      </c>
      <c r="F52" s="3" t="e">
        <f t="shared" si="1"/>
        <v>#NUM!</v>
      </c>
      <c r="G52" s="14" t="e">
        <f t="array" ref="G52">IF(ROW(C51)&gt;COUNTA(C:C),"",INDEX($C$1:$C$200,SMALL(IF($C$1:$C$200&lt;&gt;"",ROW($1:$200)),ROW(C51)),1))</f>
        <v>#NUM!</v>
      </c>
      <c r="H52" s="11" t="e">
        <f t="shared" si="0"/>
        <v>#NUM!</v>
      </c>
      <c r="K52" s="20"/>
      <c r="L52" s="19"/>
    </row>
    <row r="53" spans="1:12">
      <c r="A53" s="4" t="str">
        <f>IF('Copier Janvier'!C52=20,'Copier Janvier'!B52,"")</f>
        <v/>
      </c>
      <c r="B53" s="2" t="str">
        <f>IF('Copier Janvier'!C52=20,'Copier Janvier'!D52,"")</f>
        <v/>
      </c>
      <c r="C53" s="4" t="str">
        <f>IF('Copier Fevrier'!C52=20,'Copier Fevrier'!B52,"")</f>
        <v/>
      </c>
      <c r="D53" s="2" t="str">
        <f>IF('Copier Fevrier'!C52=20,'Copier Fevrier'!D52,"")</f>
        <v/>
      </c>
      <c r="E53" s="5" t="e">
        <f t="array" ref="E53">IF(ROW(A52)&gt;COUNTA(A:A),"",INDEX($A$1:$A$200,SMALL(IF($A$1:$A$200&lt;&gt;"",ROW($1:$200)),ROW(A52)),1))</f>
        <v>#NUM!</v>
      </c>
      <c r="F53" s="3" t="e">
        <f t="shared" si="1"/>
        <v>#NUM!</v>
      </c>
      <c r="G53" s="14" t="e">
        <f t="array" ref="G53">IF(ROW(C52)&gt;COUNTA(C:C),"",INDEX($C$1:$C$200,SMALL(IF($C$1:$C$200&lt;&gt;"",ROW($1:$200)),ROW(C52)),1))</f>
        <v>#NUM!</v>
      </c>
      <c r="H53" s="11" t="e">
        <f t="shared" si="0"/>
        <v>#NUM!</v>
      </c>
      <c r="K53" s="20"/>
      <c r="L53" s="19"/>
    </row>
    <row r="54" spans="1:12">
      <c r="A54" s="4" t="str">
        <f>IF('Copier Janvier'!C53=20,'Copier Janvier'!B53,"")</f>
        <v/>
      </c>
      <c r="B54" s="2" t="str">
        <f>IF('Copier Janvier'!C53=20,'Copier Janvier'!D53,"")</f>
        <v/>
      </c>
      <c r="C54" s="4" t="str">
        <f>IF('Copier Fevrier'!C53=20,'Copier Fevrier'!B53,"")</f>
        <v/>
      </c>
      <c r="D54" s="2" t="str">
        <f>IF('Copier Fevrier'!C53=20,'Copier Fevrier'!D53,"")</f>
        <v/>
      </c>
      <c r="E54" s="5" t="e">
        <f t="array" ref="E54">IF(ROW(A53)&gt;COUNTA(A:A),"",INDEX($A$1:$A$200,SMALL(IF($A$1:$A$200&lt;&gt;"",ROW($1:$200)),ROW(A53)),1))</f>
        <v>#NUM!</v>
      </c>
      <c r="F54" s="3" t="e">
        <f t="shared" si="1"/>
        <v>#NUM!</v>
      </c>
      <c r="G54" s="14" t="e">
        <f t="array" ref="G54">IF(ROW(C53)&gt;COUNTA(C:C),"",INDEX($C$1:$C$200,SMALL(IF($C$1:$C$200&lt;&gt;"",ROW($1:$200)),ROW(C53)),1))</f>
        <v>#NUM!</v>
      </c>
      <c r="H54" s="11" t="e">
        <f t="shared" si="0"/>
        <v>#NUM!</v>
      </c>
      <c r="K54" s="20"/>
      <c r="L54" s="19"/>
    </row>
    <row r="55" spans="1:12">
      <c r="A55" s="4">
        <f>IF('Copier Janvier'!C54=20,'Copier Janvier'!B54,"")</f>
        <v>784</v>
      </c>
      <c r="B55" s="2">
        <f>IF('Copier Janvier'!C54=20,'Copier Janvier'!D54,"")</f>
        <v>25</v>
      </c>
      <c r="C55" s="4">
        <f>IF('Copier Fevrier'!C54=20,'Copier Fevrier'!B54,"")</f>
        <v>784</v>
      </c>
      <c r="D55" s="2">
        <f>IF('Copier Fevrier'!C54=20,'Copier Fevrier'!D54,"")</f>
        <v>25</v>
      </c>
      <c r="E55" s="5" t="e">
        <f t="array" ref="E55">IF(ROW(A54)&gt;COUNTA(A:A),"",INDEX($A$1:$A$200,SMALL(IF($A$1:$A$200&lt;&gt;"",ROW($1:$200)),ROW(A54)),1))</f>
        <v>#NUM!</v>
      </c>
      <c r="F55" s="3" t="e">
        <f t="shared" si="1"/>
        <v>#NUM!</v>
      </c>
      <c r="G55" s="14" t="e">
        <f t="array" ref="G55">IF(ROW(C54)&gt;COUNTA(C:C),"",INDEX($C$1:$C$200,SMALL(IF($C$1:$C$200&lt;&gt;"",ROW($1:$200)),ROW(C54)),1))</f>
        <v>#NUM!</v>
      </c>
      <c r="H55" s="11" t="e">
        <f t="shared" si="0"/>
        <v>#NUM!</v>
      </c>
      <c r="K55" s="20"/>
      <c r="L55" s="19"/>
    </row>
    <row r="56" spans="1:12" ht="15" thickBot="1">
      <c r="A56" s="4" t="str">
        <f>IF('Copier Janvier'!C55=20,'Copier Janvier'!B55,"")</f>
        <v/>
      </c>
      <c r="B56" s="2" t="str">
        <f>IF('Copier Janvier'!C55=20,'Copier Janvier'!D55,"")</f>
        <v/>
      </c>
      <c r="C56" s="4" t="str">
        <f>IF('Copier Fevrier'!C55=20,'Copier Fevrier'!B55,"")</f>
        <v/>
      </c>
      <c r="D56" s="2" t="str">
        <f>IF('Copier Fevrier'!C55=20,'Copier Fevrier'!D55,"")</f>
        <v/>
      </c>
      <c r="E56" s="5" t="e">
        <f t="array" ref="E56">IF(ROW(A55)&gt;COUNTA(A:A),"",INDEX($A$1:$A$200,SMALL(IF($A$1:$A$200&lt;&gt;"",ROW($1:$200)),ROW(A55)),1))</f>
        <v>#NUM!</v>
      </c>
      <c r="F56" s="3" t="e">
        <f t="shared" si="1"/>
        <v>#NUM!</v>
      </c>
      <c r="G56" s="14" t="e">
        <f t="array" ref="G56">IF(ROW(C55)&gt;COUNTA(C:C),"",INDEX($C$1:$C$200,SMALL(IF($C$1:$C$200&lt;&gt;"",ROW($1:$200)),ROW(C55)),1))</f>
        <v>#NUM!</v>
      </c>
      <c r="H56" s="11" t="e">
        <f t="shared" si="0"/>
        <v>#NUM!</v>
      </c>
      <c r="K56" s="21"/>
      <c r="L56" s="22"/>
    </row>
    <row r="57" spans="1:12">
      <c r="A57" s="4">
        <f>IF('Copier Janvier'!C56=20,'Copier Janvier'!B56,"")</f>
        <v>785</v>
      </c>
      <c r="B57" s="2">
        <f>IF('Copier Janvier'!C56=20,'Copier Janvier'!D56,"")</f>
        <v>17</v>
      </c>
      <c r="C57" s="4">
        <f>IF('Copier Fevrier'!C56=20,'Copier Fevrier'!B56,"")</f>
        <v>785</v>
      </c>
      <c r="D57" s="2">
        <f>IF('Copier Fevrier'!C56=20,'Copier Fevrier'!D56,"")</f>
        <v>17</v>
      </c>
      <c r="E57" s="5" t="e">
        <f t="array" ref="E57">IF(ROW(A56)&gt;COUNTA(A:A),"",INDEX($A$1:$A$200,SMALL(IF($A$1:$A$200&lt;&gt;"",ROW($1:$200)),ROW(A56)),1))</f>
        <v>#NUM!</v>
      </c>
      <c r="F57" s="3" t="e">
        <f t="shared" si="1"/>
        <v>#NUM!</v>
      </c>
      <c r="G57" s="14" t="e">
        <f t="array" ref="G57">IF(ROW(C56)&gt;COUNTA(C:C),"",INDEX($C$1:$C$200,SMALL(IF($C$1:$C$200&lt;&gt;"",ROW($1:$200)),ROW(C56)),1))</f>
        <v>#NUM!</v>
      </c>
      <c r="H57" s="11" t="e">
        <f t="shared" si="0"/>
        <v>#NUM!</v>
      </c>
    </row>
    <row r="58" spans="1:12">
      <c r="A58" s="4" t="str">
        <f>IF('Copier Janvier'!C57=20,'Copier Janvier'!B57,"")</f>
        <v/>
      </c>
      <c r="B58" s="2" t="str">
        <f>IF('Copier Janvier'!C57=20,'Copier Janvier'!D57,"")</f>
        <v/>
      </c>
      <c r="C58" s="4" t="str">
        <f>IF('Copier Fevrier'!C57=20,'Copier Fevrier'!B57,"")</f>
        <v/>
      </c>
      <c r="D58" s="2" t="str">
        <f>IF('Copier Fevrier'!C57=20,'Copier Fevrier'!D57,"")</f>
        <v/>
      </c>
      <c r="E58" s="5" t="e">
        <f t="array" ref="E58">IF(ROW(A57)&gt;COUNTA(A:A),"",INDEX($A$1:$A$200,SMALL(IF($A$1:$A$200&lt;&gt;"",ROW($1:$200)),ROW(A57)),1))</f>
        <v>#NUM!</v>
      </c>
      <c r="F58" s="3" t="e">
        <f t="shared" si="1"/>
        <v>#NUM!</v>
      </c>
      <c r="G58" s="14" t="e">
        <f t="array" ref="G58">IF(ROW(C57)&gt;COUNTA(C:C),"",INDEX($C$1:$C$200,SMALL(IF($C$1:$C$200&lt;&gt;"",ROW($1:$200)),ROW(C57)),1))</f>
        <v>#NUM!</v>
      </c>
      <c r="H58" s="11" t="e">
        <f t="shared" si="0"/>
        <v>#NUM!</v>
      </c>
    </row>
    <row r="59" spans="1:12">
      <c r="A59" s="4" t="str">
        <f>IF('Copier Janvier'!C58=20,'Copier Janvier'!B58,"")</f>
        <v/>
      </c>
      <c r="B59" s="2" t="str">
        <f>IF('Copier Janvier'!C58=20,'Copier Janvier'!D58,"")</f>
        <v/>
      </c>
      <c r="C59" s="4" t="str">
        <f>IF('Copier Fevrier'!C58=20,'Copier Fevrier'!B58,"")</f>
        <v/>
      </c>
      <c r="D59" s="2" t="str">
        <f>IF('Copier Fevrier'!C58=20,'Copier Fevrier'!D58,"")</f>
        <v/>
      </c>
      <c r="E59" s="5" t="e">
        <f t="array" ref="E59">IF(ROW(A58)&gt;COUNTA(A:A),"",INDEX($A$1:$A$200,SMALL(IF($A$1:$A$200&lt;&gt;"",ROW($1:$200)),ROW(A58)),1))</f>
        <v>#NUM!</v>
      </c>
      <c r="F59" s="3" t="e">
        <f t="shared" si="1"/>
        <v>#NUM!</v>
      </c>
      <c r="G59" s="14" t="e">
        <f t="array" ref="G59">IF(ROW(C58)&gt;COUNTA(C:C),"",INDEX($C$1:$C$200,SMALL(IF($C$1:$C$200&lt;&gt;"",ROW($1:$200)),ROW(C58)),1))</f>
        <v>#NUM!</v>
      </c>
      <c r="H59" s="11" t="e">
        <f t="shared" si="0"/>
        <v>#NUM!</v>
      </c>
    </row>
    <row r="60" spans="1:12">
      <c r="A60" s="4" t="str">
        <f>IF('Copier Janvier'!C59=20,'Copier Janvier'!B59,"")</f>
        <v/>
      </c>
      <c r="B60" s="2" t="str">
        <f>IF('Copier Janvier'!C59=20,'Copier Janvier'!D59,"")</f>
        <v/>
      </c>
      <c r="C60" s="4" t="str">
        <f>IF('Copier Fevrier'!C59=20,'Copier Fevrier'!B59,"")</f>
        <v/>
      </c>
      <c r="D60" s="2" t="str">
        <f>IF('Copier Fevrier'!C59=20,'Copier Fevrier'!D59,"")</f>
        <v/>
      </c>
      <c r="E60" s="5" t="e">
        <f t="array" ref="E60">IF(ROW(A59)&gt;COUNTA(A:A),"",INDEX($A$1:$A$200,SMALL(IF($A$1:$A$200&lt;&gt;"",ROW($1:$200)),ROW(A59)),1))</f>
        <v>#NUM!</v>
      </c>
      <c r="F60" s="3" t="e">
        <f t="shared" si="1"/>
        <v>#NUM!</v>
      </c>
      <c r="G60" s="14" t="e">
        <f t="array" ref="G60">IF(ROW(C59)&gt;COUNTA(C:C),"",INDEX($C$1:$C$200,SMALL(IF($C$1:$C$200&lt;&gt;"",ROW($1:$200)),ROW(C59)),1))</f>
        <v>#NUM!</v>
      </c>
      <c r="H60" s="11" t="e">
        <f t="shared" si="0"/>
        <v>#NUM!</v>
      </c>
    </row>
    <row r="61" spans="1:12">
      <c r="A61" s="4">
        <f>IF('Copier Janvier'!C60=20,'Copier Janvier'!B60,"")</f>
        <v>787</v>
      </c>
      <c r="B61" s="2">
        <f>IF('Copier Janvier'!C60=20,'Copier Janvier'!D60,"")</f>
        <v>14</v>
      </c>
      <c r="C61" s="4">
        <f>IF('Copier Fevrier'!C60=20,'Copier Fevrier'!B60,"")</f>
        <v>787</v>
      </c>
      <c r="D61" s="2">
        <f>IF('Copier Fevrier'!C60=20,'Copier Fevrier'!D60,"")</f>
        <v>14</v>
      </c>
      <c r="E61" s="5" t="e">
        <f t="array" ref="E61">IF(ROW(A60)&gt;COUNTA(A:A),"",INDEX($A$1:$A$200,SMALL(IF($A$1:$A$200&lt;&gt;"",ROW($1:$200)),ROW(A60)),1))</f>
        <v>#NUM!</v>
      </c>
      <c r="F61" s="3" t="e">
        <f t="shared" si="1"/>
        <v>#NUM!</v>
      </c>
      <c r="G61" s="14" t="e">
        <f t="array" ref="G61">IF(ROW(C60)&gt;COUNTA(C:C),"",INDEX($C$1:$C$200,SMALL(IF($C$1:$C$200&lt;&gt;"",ROW($1:$200)),ROW(C60)),1))</f>
        <v>#NUM!</v>
      </c>
      <c r="H61" s="11" t="e">
        <f t="shared" si="0"/>
        <v>#NUM!</v>
      </c>
    </row>
    <row r="62" spans="1:12">
      <c r="A62" s="4" t="str">
        <f>IF('Copier Janvier'!C61=20,'Copier Janvier'!B61,"")</f>
        <v/>
      </c>
      <c r="B62" s="2" t="str">
        <f>IF('Copier Janvier'!C61=20,'Copier Janvier'!D61,"")</f>
        <v/>
      </c>
      <c r="C62" s="4" t="str">
        <f>IF('Copier Fevrier'!C61=20,'Copier Fevrier'!B61,"")</f>
        <v/>
      </c>
      <c r="D62" s="2" t="str">
        <f>IF('Copier Fevrier'!C61=20,'Copier Fevrier'!D61,"")</f>
        <v/>
      </c>
      <c r="E62" s="5" t="e">
        <f t="array" ref="E62">IF(ROW(A61)&gt;COUNTA(A:A),"",INDEX($A$1:$A$200,SMALL(IF($A$1:$A$200&lt;&gt;"",ROW($1:$200)),ROW(A61)),1))</f>
        <v>#NUM!</v>
      </c>
      <c r="F62" s="3" t="e">
        <f t="shared" si="1"/>
        <v>#NUM!</v>
      </c>
      <c r="G62" s="14" t="e">
        <f t="array" ref="G62">IF(ROW(C61)&gt;COUNTA(C:C),"",INDEX($C$1:$C$200,SMALL(IF($C$1:$C$200&lt;&gt;"",ROW($1:$200)),ROW(C61)),1))</f>
        <v>#NUM!</v>
      </c>
      <c r="H62" s="11" t="e">
        <f t="shared" si="0"/>
        <v>#NUM!</v>
      </c>
    </row>
    <row r="63" spans="1:12">
      <c r="A63" s="4" t="str">
        <f>IF('Copier Janvier'!C62=20,'Copier Janvier'!B62,"")</f>
        <v/>
      </c>
      <c r="B63" s="2" t="str">
        <f>IF('Copier Janvier'!C62=20,'Copier Janvier'!D62,"")</f>
        <v/>
      </c>
      <c r="C63" s="4" t="str">
        <f>IF('Copier Fevrier'!C62=20,'Copier Fevrier'!B62,"")</f>
        <v/>
      </c>
      <c r="D63" s="2" t="str">
        <f>IF('Copier Fevrier'!C62=20,'Copier Fevrier'!D62,"")</f>
        <v/>
      </c>
      <c r="E63" s="5" t="e">
        <f t="array" ref="E63">IF(ROW(A62)&gt;COUNTA(A:A),"",INDEX($A$1:$A$200,SMALL(IF($A$1:$A$200&lt;&gt;"",ROW($1:$200)),ROW(A62)),1))</f>
        <v>#NUM!</v>
      </c>
      <c r="F63" s="3" t="e">
        <f t="shared" si="1"/>
        <v>#NUM!</v>
      </c>
      <c r="G63" s="14" t="e">
        <f t="array" ref="G63">IF(ROW(C62)&gt;COUNTA(C:C),"",INDEX($C$1:$C$200,SMALL(IF($C$1:$C$200&lt;&gt;"",ROW($1:$200)),ROW(C62)),1))</f>
        <v>#NUM!</v>
      </c>
      <c r="H63" s="11" t="e">
        <f t="shared" si="0"/>
        <v>#NUM!</v>
      </c>
    </row>
    <row r="64" spans="1:12">
      <c r="A64" s="4">
        <f>IF('Copier Janvier'!C63=20,'Copier Janvier'!B63,"")</f>
        <v>788</v>
      </c>
      <c r="B64" s="2">
        <f>IF('Copier Janvier'!C63=20,'Copier Janvier'!D63,"")</f>
        <v>25</v>
      </c>
      <c r="C64" s="4">
        <f>IF('Copier Fevrier'!C63=20,'Copier Fevrier'!B63,"")</f>
        <v>788</v>
      </c>
      <c r="D64" s="2">
        <f>IF('Copier Fevrier'!C63=20,'Copier Fevrier'!D63,"")</f>
        <v>25</v>
      </c>
      <c r="E64" s="5" t="e">
        <f t="array" ref="E64">IF(ROW(A63)&gt;COUNTA(A:A),"",INDEX($A$1:$A$200,SMALL(IF($A$1:$A$200&lt;&gt;"",ROW($1:$200)),ROW(A63)),1))</f>
        <v>#NUM!</v>
      </c>
      <c r="F64" s="3" t="e">
        <f t="shared" si="1"/>
        <v>#NUM!</v>
      </c>
      <c r="G64" s="14" t="e">
        <f t="array" ref="G64">IF(ROW(C63)&gt;COUNTA(C:C),"",INDEX($C$1:$C$200,SMALL(IF($C$1:$C$200&lt;&gt;"",ROW($1:$200)),ROW(C63)),1))</f>
        <v>#NUM!</v>
      </c>
      <c r="H64" s="11" t="e">
        <f t="shared" si="0"/>
        <v>#NUM!</v>
      </c>
    </row>
    <row r="65" spans="1:8">
      <c r="A65" s="4" t="str">
        <f>IF('Copier Janvier'!C64=20,'Copier Janvier'!B64,"")</f>
        <v/>
      </c>
      <c r="B65" s="2" t="str">
        <f>IF('Copier Janvier'!C64=20,'Copier Janvier'!D64,"")</f>
        <v/>
      </c>
      <c r="C65" s="4" t="str">
        <f>IF('Copier Fevrier'!C64=20,'Copier Fevrier'!B64,"")</f>
        <v/>
      </c>
      <c r="D65" s="2" t="str">
        <f>IF('Copier Fevrier'!C64=20,'Copier Fevrier'!D64,"")</f>
        <v/>
      </c>
      <c r="E65" s="14"/>
      <c r="F65" s="11"/>
      <c r="G65" s="14"/>
      <c r="H65" s="11"/>
    </row>
    <row r="66" spans="1:8">
      <c r="A66" s="4" t="str">
        <f>IF('Copier Janvier'!C65=20,'Copier Janvier'!B65,"")</f>
        <v/>
      </c>
      <c r="B66" s="2" t="str">
        <f>IF('Copier Janvier'!C65=20,'Copier Janvier'!D65,"")</f>
        <v/>
      </c>
      <c r="C66" s="4" t="str">
        <f>IF('Copier Fevrier'!C65=20,'Copier Fevrier'!B65,"")</f>
        <v/>
      </c>
      <c r="D66" s="2" t="str">
        <f>IF('Copier Fevrier'!C65=20,'Copier Fevrier'!D65,"")</f>
        <v/>
      </c>
      <c r="E66" s="14"/>
      <c r="F66" s="11"/>
      <c r="G66" s="14"/>
      <c r="H66" s="11"/>
    </row>
    <row r="67" spans="1:8">
      <c r="A67" s="4" t="str">
        <f>IF('Copier Janvier'!C66=20,'Copier Janvier'!B66,"")</f>
        <v/>
      </c>
      <c r="B67" s="2" t="str">
        <f>IF('Copier Janvier'!C66=20,'Copier Janvier'!D66,"")</f>
        <v/>
      </c>
      <c r="C67" s="4" t="str">
        <f>IF('Copier Fevrier'!C66=20,'Copier Fevrier'!B66,"")</f>
        <v/>
      </c>
      <c r="D67" s="2" t="str">
        <f>IF('Copier Fevrier'!C66=20,'Copier Fevrier'!D66,"")</f>
        <v/>
      </c>
      <c r="E67" s="14"/>
      <c r="F67" s="11"/>
      <c r="G67" s="14"/>
      <c r="H67" s="11"/>
    </row>
    <row r="68" spans="1:8">
      <c r="A68" s="4" t="str">
        <f>IF('Copier Janvier'!C67=20,'Copier Janvier'!B67,"")</f>
        <v/>
      </c>
      <c r="B68" s="2" t="str">
        <f>IF('Copier Janvier'!C67=20,'Copier Janvier'!D67,"")</f>
        <v/>
      </c>
      <c r="C68" s="4" t="str">
        <f>IF('Copier Fevrier'!C67=20,'Copier Fevrier'!B67,"")</f>
        <v/>
      </c>
      <c r="D68" s="2" t="str">
        <f>IF('Copier Fevrier'!C67=20,'Copier Fevrier'!D67,"")</f>
        <v/>
      </c>
      <c r="E68" s="14"/>
      <c r="F68" s="11"/>
      <c r="G68" s="14"/>
      <c r="H68" s="11"/>
    </row>
    <row r="69" spans="1:8">
      <c r="A69" s="4" t="str">
        <f>IF('Copier Janvier'!C68=20,'Copier Janvier'!B68,"")</f>
        <v/>
      </c>
      <c r="B69" s="2" t="str">
        <f>IF('Copier Janvier'!C68=20,'Copier Janvier'!D68,"")</f>
        <v/>
      </c>
      <c r="C69" s="4" t="str">
        <f>IF('Copier Fevrier'!C68=20,'Copier Fevrier'!B68,"")</f>
        <v/>
      </c>
      <c r="D69" s="2" t="str">
        <f>IF('Copier Fevrier'!C68=20,'Copier Fevrier'!D68,"")</f>
        <v/>
      </c>
      <c r="E69" s="14"/>
      <c r="F69" s="11"/>
      <c r="G69" s="14"/>
      <c r="H69" s="11"/>
    </row>
    <row r="70" spans="1:8">
      <c r="A70" s="4" t="str">
        <f>IF('Copier Janvier'!C69=20,'Copier Janvier'!B69,"")</f>
        <v/>
      </c>
      <c r="B70" s="2" t="str">
        <f>IF('Copier Janvier'!C69=20,'Copier Janvier'!D69,"")</f>
        <v/>
      </c>
      <c r="C70" s="4" t="str">
        <f>IF('Copier Fevrier'!C69=20,'Copier Fevrier'!B69,"")</f>
        <v/>
      </c>
      <c r="D70" s="2" t="str">
        <f>IF('Copier Fevrier'!C69=20,'Copier Fevrier'!D69,"")</f>
        <v/>
      </c>
      <c r="E70" s="14"/>
      <c r="F70" s="11"/>
      <c r="G70" s="14"/>
      <c r="H70" s="11"/>
    </row>
    <row r="71" spans="1:8">
      <c r="A71" s="4" t="str">
        <f>IF('Copier Janvier'!C70=20,'Copier Janvier'!B70,"")</f>
        <v/>
      </c>
      <c r="B71" s="2" t="str">
        <f>IF('Copier Janvier'!C70=20,'Copier Janvier'!D70,"")</f>
        <v/>
      </c>
      <c r="C71" s="4" t="str">
        <f>IF('Copier Fevrier'!C70=20,'Copier Fevrier'!B70,"")</f>
        <v/>
      </c>
      <c r="D71" s="2" t="str">
        <f>IF('Copier Fevrier'!C70=20,'Copier Fevrier'!D70,"")</f>
        <v/>
      </c>
      <c r="E71" s="14"/>
      <c r="F71" s="11"/>
      <c r="G71" s="14"/>
      <c r="H71" s="11"/>
    </row>
    <row r="72" spans="1:8">
      <c r="A72" s="4" t="str">
        <f>IF('Copier Janvier'!C71=20,'Copier Janvier'!B71,"")</f>
        <v/>
      </c>
      <c r="B72" s="2" t="str">
        <f>IF('Copier Janvier'!C71=20,'Copier Janvier'!D71,"")</f>
        <v/>
      </c>
      <c r="C72" s="4" t="str">
        <f>IF('Copier Fevrier'!C71=20,'Copier Fevrier'!B71,"")</f>
        <v/>
      </c>
      <c r="D72" s="2" t="str">
        <f>IF('Copier Fevrier'!C71=20,'Copier Fevrier'!D71,"")</f>
        <v/>
      </c>
      <c r="E72" s="14"/>
      <c r="F72" s="11"/>
      <c r="G72" s="14"/>
      <c r="H72" s="11"/>
    </row>
    <row r="73" spans="1:8">
      <c r="A73" s="4" t="str">
        <f>IF('Copier Janvier'!C72=20,'Copier Janvier'!B72,"")</f>
        <v/>
      </c>
      <c r="B73" s="2" t="str">
        <f>IF('Copier Janvier'!C72=20,'Copier Janvier'!D72,"")</f>
        <v/>
      </c>
      <c r="C73" s="4" t="str">
        <f>IF('Copier Fevrier'!C72=20,'Copier Fevrier'!B72,"")</f>
        <v/>
      </c>
      <c r="D73" s="2" t="str">
        <f>IF('Copier Fevrier'!C72=20,'Copier Fevrier'!D72,"")</f>
        <v/>
      </c>
      <c r="E73" s="14"/>
      <c r="F73" s="11"/>
      <c r="G73" s="14"/>
      <c r="H73" s="11"/>
    </row>
    <row r="74" spans="1:8">
      <c r="A74" s="4" t="str">
        <f>IF('Copier Janvier'!C73=20,'Copier Janvier'!B73,"")</f>
        <v/>
      </c>
      <c r="B74" s="2" t="str">
        <f>IF('Copier Janvier'!C73=20,'Copier Janvier'!D73,"")</f>
        <v/>
      </c>
      <c r="C74" s="4" t="str">
        <f>IF('Copier Fevrier'!C73=20,'Copier Fevrier'!B73,"")</f>
        <v/>
      </c>
      <c r="D74" s="2" t="str">
        <f>IF('Copier Fevrier'!C73=20,'Copier Fevrier'!D73,"")</f>
        <v/>
      </c>
      <c r="E74" s="14"/>
      <c r="F74" s="11"/>
      <c r="G74" s="14"/>
      <c r="H74" s="11"/>
    </row>
    <row r="75" spans="1:8">
      <c r="A75" s="4" t="str">
        <f>IF('Copier Janvier'!C74=20,'Copier Janvier'!B74,"")</f>
        <v/>
      </c>
      <c r="B75" s="2" t="str">
        <f>IF('Copier Janvier'!C74=20,'Copier Janvier'!D74,"")</f>
        <v/>
      </c>
      <c r="C75" s="4" t="str">
        <f>IF('Copier Fevrier'!C74=20,'Copier Fevrier'!B74,"")</f>
        <v/>
      </c>
      <c r="D75" s="2" t="str">
        <f>IF('Copier Fevrier'!C74=20,'Copier Fevrier'!D74,"")</f>
        <v/>
      </c>
      <c r="E75" s="14"/>
      <c r="F75" s="11"/>
      <c r="G75" s="14"/>
      <c r="H75" s="11"/>
    </row>
    <row r="76" spans="1:8">
      <c r="A76" s="4" t="str">
        <f>IF('Copier Janvier'!C75=20,'Copier Janvier'!B75,"")</f>
        <v/>
      </c>
      <c r="B76" s="2" t="str">
        <f>IF('Copier Janvier'!C75=20,'Copier Janvier'!D75,"")</f>
        <v/>
      </c>
      <c r="C76" s="4" t="str">
        <f>IF('Copier Fevrier'!C75=20,'Copier Fevrier'!B75,"")</f>
        <v/>
      </c>
      <c r="D76" s="2" t="str">
        <f>IF('Copier Fevrier'!C75=20,'Copier Fevrier'!D75,"")</f>
        <v/>
      </c>
      <c r="E76" s="14"/>
      <c r="F76" s="11"/>
      <c r="G76" s="14"/>
      <c r="H76" s="11"/>
    </row>
    <row r="77" spans="1:8">
      <c r="A77" s="4" t="str">
        <f>IF('Copier Janvier'!C76=20,'Copier Janvier'!B76,"")</f>
        <v/>
      </c>
      <c r="B77" s="2" t="str">
        <f>IF('Copier Janvier'!C76=20,'Copier Janvier'!D76,"")</f>
        <v/>
      </c>
      <c r="C77" s="4" t="str">
        <f>IF('Copier Fevrier'!C76=20,'Copier Fevrier'!B76,"")</f>
        <v/>
      </c>
      <c r="D77" s="2" t="str">
        <f>IF('Copier Fevrier'!C76=20,'Copier Fevrier'!D76,"")</f>
        <v/>
      </c>
      <c r="E77" s="14"/>
      <c r="F77" s="11"/>
      <c r="G77" s="14"/>
      <c r="H77" s="11"/>
    </row>
    <row r="78" spans="1:8">
      <c r="A78" s="4" t="str">
        <f>IF('Copier Janvier'!C77=20,'Copier Janvier'!B77,"")</f>
        <v/>
      </c>
      <c r="B78" s="2" t="str">
        <f>IF('Copier Janvier'!C77=20,'Copier Janvier'!D77,"")</f>
        <v/>
      </c>
      <c r="C78" s="4" t="str">
        <f>IF('Copier Fevrier'!C77=20,'Copier Fevrier'!B77,"")</f>
        <v/>
      </c>
      <c r="D78" s="2" t="str">
        <f>IF('Copier Fevrier'!C77=20,'Copier Fevrier'!D77,"")</f>
        <v/>
      </c>
      <c r="E78" s="14"/>
      <c r="F78" s="11"/>
      <c r="G78" s="14"/>
      <c r="H78" s="11"/>
    </row>
    <row r="79" spans="1:8">
      <c r="A79" s="4" t="str">
        <f>IF('Copier Janvier'!C78=20,'Copier Janvier'!B78,"")</f>
        <v/>
      </c>
      <c r="B79" s="2" t="str">
        <f>IF('Copier Janvier'!C78=20,'Copier Janvier'!D78,"")</f>
        <v/>
      </c>
      <c r="C79" s="4" t="str">
        <f>IF('Copier Fevrier'!C78=20,'Copier Fevrier'!B78,"")</f>
        <v/>
      </c>
      <c r="D79" s="2" t="str">
        <f>IF('Copier Fevrier'!C78=20,'Copier Fevrier'!D78,"")</f>
        <v/>
      </c>
      <c r="E79" s="14"/>
      <c r="F79" s="11"/>
      <c r="G79" s="14"/>
      <c r="H79" s="11"/>
    </row>
    <row r="80" spans="1:8">
      <c r="A80" s="4" t="str">
        <f>IF('Copier Janvier'!C79=20,'Copier Janvier'!B79,"")</f>
        <v/>
      </c>
      <c r="B80" s="2" t="str">
        <f>IF('Copier Janvier'!C79=20,'Copier Janvier'!D79,"")</f>
        <v/>
      </c>
      <c r="C80" s="4" t="str">
        <f>IF('Copier Fevrier'!C79=20,'Copier Fevrier'!B79,"")</f>
        <v/>
      </c>
      <c r="D80" s="2" t="str">
        <f>IF('Copier Fevrier'!C79=20,'Copier Fevrier'!D79,"")</f>
        <v/>
      </c>
      <c r="E80" s="14"/>
      <c r="F80" s="11"/>
      <c r="G80" s="14"/>
      <c r="H80" s="11"/>
    </row>
    <row r="81" spans="1:8">
      <c r="A81" s="4" t="str">
        <f>IF('Copier Janvier'!C80=20,'Copier Janvier'!B80,"")</f>
        <v/>
      </c>
      <c r="B81" s="2" t="str">
        <f>IF('Copier Janvier'!C80=20,'Copier Janvier'!D80,"")</f>
        <v/>
      </c>
      <c r="C81" s="4" t="str">
        <f>IF('Copier Fevrier'!C80=20,'Copier Fevrier'!B80,"")</f>
        <v/>
      </c>
      <c r="D81" s="2" t="str">
        <f>IF('Copier Fevrier'!C80=20,'Copier Fevrier'!D80,"")</f>
        <v/>
      </c>
      <c r="E81" s="14"/>
      <c r="F81" s="11"/>
      <c r="G81" s="14"/>
      <c r="H81" s="11"/>
    </row>
    <row r="82" spans="1:8">
      <c r="A82" s="4" t="str">
        <f>IF('Copier Janvier'!C81=20,'Copier Janvier'!B81,"")</f>
        <v/>
      </c>
      <c r="B82" s="2" t="str">
        <f>IF('Copier Janvier'!C81=20,'Copier Janvier'!D81,"")</f>
        <v/>
      </c>
      <c r="C82" s="4" t="str">
        <f>IF('Copier Fevrier'!C81=20,'Copier Fevrier'!B81,"")</f>
        <v/>
      </c>
      <c r="D82" s="2" t="str">
        <f>IF('Copier Fevrier'!C81=20,'Copier Fevrier'!D81,"")</f>
        <v/>
      </c>
      <c r="E82" s="14"/>
      <c r="F82" s="11"/>
      <c r="G82" s="14"/>
      <c r="H82" s="11"/>
    </row>
    <row r="83" spans="1:8">
      <c r="A83" s="4" t="str">
        <f>IF('Copier Janvier'!C82=20,'Copier Janvier'!B82,"")</f>
        <v/>
      </c>
      <c r="B83" s="2" t="str">
        <f>IF('Copier Janvier'!C82=20,'Copier Janvier'!D82,"")</f>
        <v/>
      </c>
      <c r="C83" s="4" t="str">
        <f>IF('Copier Fevrier'!C82=20,'Copier Fevrier'!B82,"")</f>
        <v/>
      </c>
      <c r="D83" s="2" t="str">
        <f>IF('Copier Fevrier'!C82=20,'Copier Fevrier'!D82,"")</f>
        <v/>
      </c>
      <c r="E83" s="14"/>
      <c r="F83" s="11"/>
      <c r="G83" s="14"/>
      <c r="H83" s="11"/>
    </row>
    <row r="84" spans="1:8">
      <c r="A84" s="4" t="str">
        <f>IF('Copier Janvier'!C83=20,'Copier Janvier'!B83,"")</f>
        <v/>
      </c>
      <c r="B84" s="2" t="str">
        <f>IF('Copier Janvier'!C83=20,'Copier Janvier'!D83,"")</f>
        <v/>
      </c>
      <c r="C84" s="4" t="str">
        <f>IF('Copier Fevrier'!C83=20,'Copier Fevrier'!B83,"")</f>
        <v/>
      </c>
      <c r="D84" s="2" t="str">
        <f>IF('Copier Fevrier'!C83=20,'Copier Fevrier'!D83,"")</f>
        <v/>
      </c>
      <c r="E84" s="14"/>
      <c r="F84" s="11"/>
      <c r="G84" s="14"/>
      <c r="H84" s="11"/>
    </row>
    <row r="85" spans="1:8">
      <c r="A85" s="4" t="str">
        <f>IF('Copier Janvier'!C84=20,'Copier Janvier'!B84,"")</f>
        <v/>
      </c>
      <c r="B85" s="2" t="str">
        <f>IF('Copier Janvier'!C84=20,'Copier Janvier'!D84,"")</f>
        <v/>
      </c>
      <c r="C85" s="4" t="str">
        <f>IF('Copier Fevrier'!C84=20,'Copier Fevrier'!B84,"")</f>
        <v/>
      </c>
      <c r="D85" s="2" t="str">
        <f>IF('Copier Fevrier'!C84=20,'Copier Fevrier'!D84,"")</f>
        <v/>
      </c>
      <c r="E85" s="14"/>
      <c r="F85" s="11"/>
      <c r="G85" s="14"/>
      <c r="H85" s="11"/>
    </row>
    <row r="86" spans="1:8">
      <c r="A86" s="4" t="str">
        <f>IF('Copier Janvier'!C85=20,'Copier Janvier'!B85,"")</f>
        <v/>
      </c>
      <c r="B86" s="2" t="str">
        <f>IF('Copier Janvier'!C85=20,'Copier Janvier'!D85,"")</f>
        <v/>
      </c>
      <c r="C86" s="4" t="str">
        <f>IF('Copier Fevrier'!C85=20,'Copier Fevrier'!B85,"")</f>
        <v/>
      </c>
      <c r="D86" s="2" t="str">
        <f>IF('Copier Fevrier'!C85=20,'Copier Fevrier'!D85,"")</f>
        <v/>
      </c>
      <c r="E86" s="14"/>
      <c r="F86" s="11"/>
      <c r="G86" s="14"/>
      <c r="H86" s="11"/>
    </row>
    <row r="87" spans="1:8">
      <c r="A87" s="4" t="str">
        <f>IF('Copier Janvier'!C86=20,'Copier Janvier'!B86,"")</f>
        <v/>
      </c>
      <c r="B87" s="2" t="str">
        <f>IF('Copier Janvier'!C86=20,'Copier Janvier'!D86,"")</f>
        <v/>
      </c>
      <c r="C87" s="4" t="str">
        <f>IF('Copier Fevrier'!C86=20,'Copier Fevrier'!B86,"")</f>
        <v/>
      </c>
      <c r="D87" s="2" t="str">
        <f>IF('Copier Fevrier'!C86=20,'Copier Fevrier'!D86,"")</f>
        <v/>
      </c>
      <c r="E87" s="14"/>
      <c r="F87" s="11"/>
      <c r="G87" s="14"/>
      <c r="H87" s="11"/>
    </row>
    <row r="88" spans="1:8">
      <c r="A88" s="4" t="str">
        <f>IF('Copier Janvier'!C87=20,'Copier Janvier'!B87,"")</f>
        <v/>
      </c>
      <c r="B88" s="2" t="str">
        <f>IF('Copier Janvier'!C87=20,'Copier Janvier'!D87,"")</f>
        <v/>
      </c>
      <c r="C88" s="4" t="str">
        <f>IF('Copier Fevrier'!C87=20,'Copier Fevrier'!B87,"")</f>
        <v/>
      </c>
      <c r="D88" s="2" t="str">
        <f>IF('Copier Fevrier'!C87=20,'Copier Fevrier'!D87,"")</f>
        <v/>
      </c>
      <c r="E88" s="14"/>
      <c r="F88" s="11"/>
      <c r="G88" s="14"/>
      <c r="H88" s="11"/>
    </row>
    <row r="89" spans="1:8">
      <c r="A89" s="4" t="str">
        <f>IF('Copier Janvier'!C88=20,'Copier Janvier'!B88,"")</f>
        <v/>
      </c>
      <c r="B89" s="2" t="str">
        <f>IF('Copier Janvier'!C88=20,'Copier Janvier'!D88,"")</f>
        <v/>
      </c>
      <c r="C89" s="4" t="str">
        <f>IF('Copier Fevrier'!C88=20,'Copier Fevrier'!B88,"")</f>
        <v/>
      </c>
      <c r="D89" s="2" t="str">
        <f>IF('Copier Fevrier'!C88=20,'Copier Fevrier'!D88,"")</f>
        <v/>
      </c>
      <c r="E89" s="14"/>
      <c r="F89" s="11"/>
      <c r="G89" s="14"/>
      <c r="H89" s="11"/>
    </row>
    <row r="90" spans="1:8">
      <c r="A90" s="4" t="str">
        <f>IF('Copier Janvier'!C89=20,'Copier Janvier'!B89,"")</f>
        <v/>
      </c>
      <c r="B90" s="2" t="str">
        <f>IF('Copier Janvier'!C89=20,'Copier Janvier'!D89,"")</f>
        <v/>
      </c>
      <c r="C90" s="4" t="str">
        <f>IF('Copier Fevrier'!C89=20,'Copier Fevrier'!B89,"")</f>
        <v/>
      </c>
      <c r="D90" s="2" t="str">
        <f>IF('Copier Fevrier'!C89=20,'Copier Fevrier'!D89,"")</f>
        <v/>
      </c>
      <c r="E90" s="14"/>
      <c r="F90" s="11"/>
      <c r="G90" s="14"/>
      <c r="H90" s="11"/>
    </row>
    <row r="91" spans="1:8">
      <c r="A91" s="4" t="str">
        <f>IF('Copier Janvier'!C90=20,'Copier Janvier'!B90,"")</f>
        <v/>
      </c>
      <c r="B91" s="2" t="str">
        <f>IF('Copier Janvier'!C90=20,'Copier Janvier'!D90,"")</f>
        <v/>
      </c>
      <c r="C91" s="4" t="str">
        <f>IF('Copier Fevrier'!C90=20,'Copier Fevrier'!B90,"")</f>
        <v/>
      </c>
      <c r="D91" s="2" t="str">
        <f>IF('Copier Fevrier'!C90=20,'Copier Fevrier'!D90,"")</f>
        <v/>
      </c>
      <c r="E91" s="14"/>
      <c r="F91" s="11"/>
      <c r="G91" s="14"/>
      <c r="H91" s="11"/>
    </row>
    <row r="92" spans="1:8">
      <c r="A92" s="4" t="str">
        <f>IF('Copier Janvier'!C91=20,'Copier Janvier'!B91,"")</f>
        <v/>
      </c>
      <c r="B92" s="2" t="str">
        <f>IF('Copier Janvier'!C91=20,'Copier Janvier'!D91,"")</f>
        <v/>
      </c>
      <c r="C92" s="4" t="str">
        <f>IF('Copier Fevrier'!C91=20,'Copier Fevrier'!B91,"")</f>
        <v/>
      </c>
      <c r="D92" s="2" t="str">
        <f>IF('Copier Fevrier'!C91=20,'Copier Fevrier'!D91,"")</f>
        <v/>
      </c>
      <c r="E92" s="14"/>
      <c r="F92" s="11"/>
      <c r="G92" s="14"/>
      <c r="H92" s="11"/>
    </row>
    <row r="93" spans="1:8">
      <c r="A93" s="4" t="str">
        <f>IF('Copier Janvier'!C92=20,'Copier Janvier'!B92,"")</f>
        <v/>
      </c>
      <c r="B93" s="2" t="str">
        <f>IF('Copier Janvier'!C92=20,'Copier Janvier'!D92,"")</f>
        <v/>
      </c>
      <c r="C93" s="4" t="str">
        <f>IF('Copier Fevrier'!C92=20,'Copier Fevrier'!B92,"")</f>
        <v/>
      </c>
      <c r="D93" s="2" t="str">
        <f>IF('Copier Fevrier'!C92=20,'Copier Fevrier'!D92,"")</f>
        <v/>
      </c>
      <c r="E93" s="14"/>
      <c r="F93" s="11"/>
      <c r="G93" s="14"/>
      <c r="H93" s="11"/>
    </row>
    <row r="94" spans="1:8">
      <c r="A94" s="4" t="str">
        <f>IF('Copier Janvier'!C93=20,'Copier Janvier'!B93,"")</f>
        <v/>
      </c>
      <c r="B94" s="2" t="str">
        <f>IF('Copier Janvier'!C93=20,'Copier Janvier'!D93,"")</f>
        <v/>
      </c>
      <c r="C94" s="4" t="str">
        <f>IF('Copier Fevrier'!C93=20,'Copier Fevrier'!B93,"")</f>
        <v/>
      </c>
      <c r="D94" s="2" t="str">
        <f>IF('Copier Fevrier'!C93=20,'Copier Fevrier'!D93,"")</f>
        <v/>
      </c>
      <c r="E94" s="14"/>
      <c r="F94" s="11"/>
      <c r="G94" s="14"/>
      <c r="H94" s="11"/>
    </row>
    <row r="95" spans="1:8">
      <c r="A95" s="4" t="str">
        <f>IF('Copier Janvier'!C94=20,'Copier Janvier'!B94,"")</f>
        <v/>
      </c>
      <c r="B95" s="2" t="str">
        <f>IF('Copier Janvier'!C94=20,'Copier Janvier'!D94,"")</f>
        <v/>
      </c>
      <c r="C95" s="4" t="str">
        <f>IF('Copier Fevrier'!C94=20,'Copier Fevrier'!B94,"")</f>
        <v/>
      </c>
      <c r="D95" s="2" t="str">
        <f>IF('Copier Fevrier'!C94=20,'Copier Fevrier'!D94,"")</f>
        <v/>
      </c>
      <c r="E95" s="14"/>
      <c r="F95" s="11"/>
      <c r="G95" s="14"/>
      <c r="H95" s="11"/>
    </row>
    <row r="96" spans="1:8">
      <c r="A96" s="4" t="str">
        <f>IF('Copier Janvier'!C95=20,'Copier Janvier'!B95,"")</f>
        <v/>
      </c>
      <c r="B96" s="2" t="str">
        <f>IF('Copier Janvier'!C95=20,'Copier Janvier'!D95,"")</f>
        <v/>
      </c>
      <c r="C96" s="4" t="str">
        <f>IF('Copier Fevrier'!C95=20,'Copier Fevrier'!B95,"")</f>
        <v/>
      </c>
      <c r="D96" s="2" t="str">
        <f>IF('Copier Fevrier'!C95=20,'Copier Fevrier'!D95,"")</f>
        <v/>
      </c>
      <c r="E96" s="14"/>
      <c r="F96" s="11"/>
      <c r="G96" s="14"/>
      <c r="H96" s="11"/>
    </row>
    <row r="97" spans="1:8">
      <c r="A97" s="4" t="str">
        <f>IF('Copier Janvier'!C96=20,'Copier Janvier'!B96,"")</f>
        <v/>
      </c>
      <c r="B97" s="2" t="str">
        <f>IF('Copier Janvier'!C96=20,'Copier Janvier'!D96,"")</f>
        <v/>
      </c>
      <c r="C97" s="4" t="str">
        <f>IF('Copier Fevrier'!C96=20,'Copier Fevrier'!B96,"")</f>
        <v/>
      </c>
      <c r="D97" s="2" t="str">
        <f>IF('Copier Fevrier'!C96=20,'Copier Fevrier'!D96,"")</f>
        <v/>
      </c>
      <c r="E97" s="14"/>
      <c r="F97" s="11"/>
      <c r="G97" s="14"/>
      <c r="H97" s="11"/>
    </row>
    <row r="98" spans="1:8">
      <c r="A98" s="4" t="str">
        <f>IF('Copier Janvier'!C97=20,'Copier Janvier'!B97,"")</f>
        <v/>
      </c>
      <c r="B98" s="2" t="str">
        <f>IF('Copier Janvier'!C97=20,'Copier Janvier'!D97,"")</f>
        <v/>
      </c>
      <c r="C98" s="4" t="str">
        <f>IF('Copier Fevrier'!C97=20,'Copier Fevrier'!B97,"")</f>
        <v/>
      </c>
      <c r="D98" s="2" t="str">
        <f>IF('Copier Fevrier'!C97=20,'Copier Fevrier'!D97,"")</f>
        <v/>
      </c>
      <c r="E98" s="14"/>
      <c r="F98" s="11"/>
      <c r="G98" s="14"/>
      <c r="H98" s="11"/>
    </row>
    <row r="99" spans="1:8">
      <c r="A99" s="4" t="str">
        <f>IF('Copier Janvier'!C98=20,'Copier Janvier'!B98,"")</f>
        <v/>
      </c>
      <c r="B99" s="2" t="str">
        <f>IF('Copier Janvier'!C98=20,'Copier Janvier'!D98,"")</f>
        <v/>
      </c>
      <c r="C99" s="4" t="str">
        <f>IF('Copier Fevrier'!C98=20,'Copier Fevrier'!B98,"")</f>
        <v/>
      </c>
      <c r="D99" s="2" t="str">
        <f>IF('Copier Fevrier'!C98=20,'Copier Fevrier'!D98,"")</f>
        <v/>
      </c>
      <c r="E99" s="14"/>
      <c r="F99" s="11"/>
      <c r="G99" s="14"/>
      <c r="H99" s="11"/>
    </row>
    <row r="100" spans="1:8">
      <c r="A100" s="4" t="str">
        <f>IF('Copier Janvier'!C99=20,'Copier Janvier'!B99,"")</f>
        <v/>
      </c>
      <c r="B100" s="2" t="str">
        <f>IF('Copier Janvier'!C99=20,'Copier Janvier'!D99,"")</f>
        <v/>
      </c>
      <c r="C100" s="4" t="str">
        <f>IF('Copier Fevrier'!C99=20,'Copier Fevrier'!B99,"")</f>
        <v/>
      </c>
      <c r="D100" s="2" t="str">
        <f>IF('Copier Fevrier'!C99=20,'Copier Fevrier'!D99,"")</f>
        <v/>
      </c>
      <c r="E100" s="14"/>
      <c r="F100" s="11"/>
      <c r="G100" s="14"/>
      <c r="H100" s="11"/>
    </row>
    <row r="101" spans="1:8">
      <c r="A101" s="4" t="str">
        <f>IF('Copier Janvier'!C100=20,'Copier Janvier'!B100,"")</f>
        <v/>
      </c>
      <c r="B101" s="2" t="str">
        <f>IF('Copier Janvier'!C100=20,'Copier Janvier'!D100,"")</f>
        <v/>
      </c>
      <c r="C101" s="4" t="str">
        <f>IF('Copier Fevrier'!C100=20,'Copier Fevrier'!B100,"")</f>
        <v/>
      </c>
      <c r="D101" s="2" t="str">
        <f>IF('Copier Fevrier'!C100=20,'Copier Fevrier'!D100,"")</f>
        <v/>
      </c>
      <c r="E101" s="14"/>
      <c r="F101" s="11"/>
      <c r="G101" s="14"/>
      <c r="H101" s="11"/>
    </row>
    <row r="102" spans="1:8">
      <c r="A102" s="4" t="str">
        <f>IF('Copier Janvier'!C101=20,'Copier Janvier'!B101,"")</f>
        <v/>
      </c>
      <c r="B102" s="2" t="str">
        <f>IF('Copier Janvier'!C101=20,'Copier Janvier'!D101,"")</f>
        <v/>
      </c>
      <c r="C102" s="4" t="str">
        <f>IF('Copier Fevrier'!C101=20,'Copier Fevrier'!B101,"")</f>
        <v/>
      </c>
      <c r="D102" s="2" t="str">
        <f>IF('Copier Fevrier'!C101=20,'Copier Fevrier'!D101,"")</f>
        <v/>
      </c>
      <c r="E102" s="14"/>
      <c r="F102" s="11"/>
      <c r="G102" s="14"/>
      <c r="H102" s="11"/>
    </row>
    <row r="103" spans="1:8">
      <c r="A103" s="4" t="str">
        <f>IF('Copier Janvier'!C102=20,'Copier Janvier'!B102,"")</f>
        <v/>
      </c>
      <c r="B103" s="2" t="str">
        <f>IF('Copier Janvier'!C102=20,'Copier Janvier'!D102,"")</f>
        <v/>
      </c>
      <c r="C103" s="4" t="str">
        <f>IF('Copier Fevrier'!C102=20,'Copier Fevrier'!B102,"")</f>
        <v/>
      </c>
      <c r="D103" s="2" t="str">
        <f>IF('Copier Fevrier'!C102=20,'Copier Fevrier'!D102,"")</f>
        <v/>
      </c>
      <c r="E103" s="14"/>
      <c r="F103" s="11"/>
      <c r="G103" s="14"/>
      <c r="H103" s="11"/>
    </row>
    <row r="104" spans="1:8">
      <c r="A104" s="4" t="str">
        <f>IF('Copier Janvier'!C103=20,'Copier Janvier'!B103,"")</f>
        <v/>
      </c>
      <c r="B104" s="2" t="str">
        <f>IF('Copier Janvier'!C103=20,'Copier Janvier'!D103,"")</f>
        <v/>
      </c>
      <c r="C104" s="4" t="str">
        <f>IF('Copier Fevrier'!C103=20,'Copier Fevrier'!B103,"")</f>
        <v/>
      </c>
      <c r="D104" s="2" t="str">
        <f>IF('Copier Fevrier'!C103=20,'Copier Fevrier'!D103,"")</f>
        <v/>
      </c>
      <c r="E104" s="14"/>
      <c r="F104" s="11"/>
      <c r="G104" s="14"/>
      <c r="H104" s="11"/>
    </row>
    <row r="105" spans="1:8">
      <c r="A105" s="4" t="str">
        <f>IF('Copier Janvier'!C104=20,'Copier Janvier'!B104,"")</f>
        <v/>
      </c>
      <c r="B105" s="2" t="str">
        <f>IF('Copier Janvier'!C104=20,'Copier Janvier'!D104,"")</f>
        <v/>
      </c>
      <c r="C105" s="4" t="str">
        <f>IF('Copier Fevrier'!C104=20,'Copier Fevrier'!B104,"")</f>
        <v/>
      </c>
      <c r="D105" s="2" t="str">
        <f>IF('Copier Fevrier'!C104=20,'Copier Fevrier'!D104,"")</f>
        <v/>
      </c>
      <c r="E105" s="14"/>
      <c r="F105" s="11"/>
      <c r="G105" s="14"/>
      <c r="H105" s="11"/>
    </row>
    <row r="106" spans="1:8">
      <c r="A106" s="4" t="str">
        <f>IF('Copier Janvier'!C105=20,'Copier Janvier'!B105,"")</f>
        <v/>
      </c>
      <c r="B106" s="2" t="str">
        <f>IF('Copier Janvier'!C105=20,'Copier Janvier'!D105,"")</f>
        <v/>
      </c>
      <c r="C106" s="4" t="str">
        <f>IF('Copier Fevrier'!C105=20,'Copier Fevrier'!B105,"")</f>
        <v/>
      </c>
      <c r="D106" s="2" t="str">
        <f>IF('Copier Fevrier'!C105=20,'Copier Fevrier'!D105,"")</f>
        <v/>
      </c>
      <c r="E106" s="14"/>
      <c r="F106" s="11"/>
      <c r="G106" s="14"/>
      <c r="H106" s="11"/>
    </row>
    <row r="107" spans="1:8">
      <c r="A107" s="4" t="str">
        <f>IF('Copier Janvier'!C106=20,'Copier Janvier'!B106,"")</f>
        <v/>
      </c>
      <c r="B107" s="2" t="str">
        <f>IF('Copier Janvier'!C106=20,'Copier Janvier'!D106,"")</f>
        <v/>
      </c>
      <c r="C107" s="4" t="str">
        <f>IF('Copier Fevrier'!C106=20,'Copier Fevrier'!B106,"")</f>
        <v/>
      </c>
      <c r="D107" s="2" t="str">
        <f>IF('Copier Fevrier'!C106=20,'Copier Fevrier'!D106,"")</f>
        <v/>
      </c>
      <c r="E107" s="14"/>
      <c r="F107" s="11"/>
      <c r="G107" s="14"/>
      <c r="H107" s="11"/>
    </row>
    <row r="108" spans="1:8">
      <c r="A108" s="4" t="str">
        <f>IF('Copier Janvier'!C107=20,'Copier Janvier'!B107,"")</f>
        <v/>
      </c>
      <c r="B108" s="2" t="str">
        <f>IF('Copier Janvier'!C107=20,'Copier Janvier'!D107,"")</f>
        <v/>
      </c>
      <c r="C108" s="4" t="str">
        <f>IF('Copier Fevrier'!C107=20,'Copier Fevrier'!B107,"")</f>
        <v/>
      </c>
      <c r="D108" s="2" t="str">
        <f>IF('Copier Fevrier'!C107=20,'Copier Fevrier'!D107,"")</f>
        <v/>
      </c>
      <c r="E108" s="14"/>
      <c r="F108" s="11"/>
      <c r="G108" s="14"/>
      <c r="H108" s="11"/>
    </row>
    <row r="109" spans="1:8">
      <c r="A109" s="4" t="str">
        <f>IF('Copier Janvier'!C108=20,'Copier Janvier'!B108,"")</f>
        <v/>
      </c>
      <c r="B109" s="2" t="str">
        <f>IF('Copier Janvier'!C108=20,'Copier Janvier'!D108,"")</f>
        <v/>
      </c>
      <c r="C109" s="4" t="str">
        <f>IF('Copier Fevrier'!C108=20,'Copier Fevrier'!B108,"")</f>
        <v/>
      </c>
      <c r="D109" s="2" t="str">
        <f>IF('Copier Fevrier'!C108=20,'Copier Fevrier'!D108,"")</f>
        <v/>
      </c>
      <c r="E109" s="14"/>
      <c r="F109" s="11"/>
      <c r="G109" s="14"/>
      <c r="H109" s="11"/>
    </row>
    <row r="110" spans="1:8">
      <c r="A110" s="4" t="str">
        <f>IF('Copier Janvier'!C109=20,'Copier Janvier'!B109,"")</f>
        <v/>
      </c>
      <c r="B110" s="2" t="str">
        <f>IF('Copier Janvier'!C109=20,'Copier Janvier'!D109,"")</f>
        <v/>
      </c>
      <c r="C110" s="4" t="str">
        <f>IF('Copier Fevrier'!C109=20,'Copier Fevrier'!B109,"")</f>
        <v/>
      </c>
      <c r="D110" s="2" t="str">
        <f>IF('Copier Fevrier'!C109=20,'Copier Fevrier'!D109,"")</f>
        <v/>
      </c>
      <c r="E110" s="14"/>
      <c r="F110" s="11"/>
      <c r="G110" s="14"/>
      <c r="H110" s="11"/>
    </row>
    <row r="111" spans="1:8">
      <c r="A111" s="4" t="str">
        <f>IF('Copier Janvier'!C110=20,'Copier Janvier'!B110,"")</f>
        <v/>
      </c>
      <c r="B111" s="2" t="str">
        <f>IF('Copier Janvier'!C110=20,'Copier Janvier'!D110,"")</f>
        <v/>
      </c>
      <c r="C111" s="4" t="str">
        <f>IF('Copier Fevrier'!C110=20,'Copier Fevrier'!B110,"")</f>
        <v/>
      </c>
      <c r="D111" s="2" t="str">
        <f>IF('Copier Fevrier'!C110=20,'Copier Fevrier'!D110,"")</f>
        <v/>
      </c>
      <c r="E111" s="14"/>
      <c r="F111" s="11"/>
      <c r="G111" s="14"/>
      <c r="H111" s="11"/>
    </row>
    <row r="112" spans="1:8">
      <c r="A112" s="4" t="str">
        <f>IF('Copier Janvier'!C111=20,'Copier Janvier'!B111,"")</f>
        <v/>
      </c>
      <c r="B112" s="2" t="str">
        <f>IF('Copier Janvier'!C111=20,'Copier Janvier'!D111,"")</f>
        <v/>
      </c>
      <c r="C112" s="4" t="str">
        <f>IF('Copier Fevrier'!C111=20,'Copier Fevrier'!B111,"")</f>
        <v/>
      </c>
      <c r="D112" s="2" t="str">
        <f>IF('Copier Fevrier'!C111=20,'Copier Fevrier'!D111,"")</f>
        <v/>
      </c>
      <c r="E112" s="14"/>
      <c r="F112" s="11"/>
      <c r="G112" s="14"/>
      <c r="H112" s="11"/>
    </row>
    <row r="113" spans="1:8">
      <c r="A113" s="4" t="str">
        <f>IF('Copier Janvier'!C112=20,'Copier Janvier'!B112,"")</f>
        <v/>
      </c>
      <c r="B113" s="2" t="str">
        <f>IF('Copier Janvier'!C112=20,'Copier Janvier'!D112,"")</f>
        <v/>
      </c>
      <c r="C113" s="4" t="str">
        <f>IF('Copier Fevrier'!C112=20,'Copier Fevrier'!B112,"")</f>
        <v/>
      </c>
      <c r="D113" s="2" t="str">
        <f>IF('Copier Fevrier'!C112=20,'Copier Fevrier'!D112,"")</f>
        <v/>
      </c>
      <c r="E113" s="14"/>
      <c r="F113" s="11"/>
      <c r="G113" s="14"/>
      <c r="H113" s="11"/>
    </row>
    <row r="114" spans="1:8">
      <c r="A114" s="4" t="str">
        <f>IF('Copier Janvier'!C113=20,'Copier Janvier'!B113,"")</f>
        <v/>
      </c>
      <c r="B114" s="2" t="str">
        <f>IF('Copier Janvier'!C113=20,'Copier Janvier'!D113,"")</f>
        <v/>
      </c>
      <c r="C114" s="4" t="str">
        <f>IF('Copier Fevrier'!C113=20,'Copier Fevrier'!B113,"")</f>
        <v/>
      </c>
      <c r="D114" s="2" t="str">
        <f>IF('Copier Fevrier'!C113=20,'Copier Fevrier'!D113,"")</f>
        <v/>
      </c>
      <c r="E114" s="14"/>
      <c r="F114" s="11"/>
      <c r="G114" s="14"/>
      <c r="H114" s="11"/>
    </row>
    <row r="115" spans="1:8">
      <c r="A115" s="4" t="str">
        <f>IF('Copier Janvier'!C114=20,'Copier Janvier'!B114,"")</f>
        <v/>
      </c>
      <c r="B115" s="2" t="str">
        <f>IF('Copier Janvier'!C114=20,'Copier Janvier'!D114,"")</f>
        <v/>
      </c>
      <c r="C115" s="4" t="str">
        <f>IF('Copier Fevrier'!C114=20,'Copier Fevrier'!B114,"")</f>
        <v/>
      </c>
      <c r="D115" s="2" t="str">
        <f>IF('Copier Fevrier'!C114=20,'Copier Fevrier'!D114,"")</f>
        <v/>
      </c>
      <c r="E115" s="14"/>
      <c r="F115" s="11"/>
      <c r="G115" s="14"/>
      <c r="H115" s="11"/>
    </row>
    <row r="116" spans="1:8">
      <c r="A116" s="4" t="str">
        <f>IF('Copier Janvier'!C115=20,'Copier Janvier'!B115,"")</f>
        <v/>
      </c>
      <c r="B116" s="2" t="str">
        <f>IF('Copier Janvier'!C115=20,'Copier Janvier'!D115,"")</f>
        <v/>
      </c>
      <c r="C116" s="4" t="str">
        <f>IF('Copier Fevrier'!C115=20,'Copier Fevrier'!B115,"")</f>
        <v/>
      </c>
      <c r="D116" s="2" t="str">
        <f>IF('Copier Fevrier'!C115=20,'Copier Fevrier'!D115,"")</f>
        <v/>
      </c>
      <c r="E116" s="14"/>
      <c r="F116" s="11"/>
      <c r="G116" s="14"/>
      <c r="H116" s="11"/>
    </row>
    <row r="117" spans="1:8">
      <c r="A117" s="4" t="str">
        <f>IF('Copier Janvier'!C116=20,'Copier Janvier'!B116,"")</f>
        <v/>
      </c>
      <c r="B117" s="2" t="str">
        <f>IF('Copier Janvier'!C116=20,'Copier Janvier'!D116,"")</f>
        <v/>
      </c>
      <c r="C117" s="4" t="str">
        <f>IF('Copier Fevrier'!C116=20,'Copier Fevrier'!B116,"")</f>
        <v/>
      </c>
      <c r="D117" s="2" t="str">
        <f>IF('Copier Fevrier'!C116=20,'Copier Fevrier'!D116,"")</f>
        <v/>
      </c>
      <c r="E117" s="14"/>
      <c r="F117" s="11"/>
      <c r="G117" s="14"/>
      <c r="H117" s="11"/>
    </row>
    <row r="118" spans="1:8">
      <c r="A118" s="4" t="str">
        <f>IF('Copier Janvier'!C117=20,'Copier Janvier'!B117,"")</f>
        <v/>
      </c>
      <c r="B118" s="2" t="str">
        <f>IF('Copier Janvier'!C117=20,'Copier Janvier'!D117,"")</f>
        <v/>
      </c>
      <c r="C118" s="4" t="str">
        <f>IF('Copier Fevrier'!C117=20,'Copier Fevrier'!B117,"")</f>
        <v/>
      </c>
      <c r="D118" s="2" t="str">
        <f>IF('Copier Fevrier'!C117=20,'Copier Fevrier'!D117,"")</f>
        <v/>
      </c>
      <c r="E118" s="14"/>
      <c r="F118" s="11"/>
      <c r="G118" s="14"/>
      <c r="H118" s="11"/>
    </row>
    <row r="119" spans="1:8">
      <c r="A119" s="4" t="str">
        <f>IF('Copier Janvier'!C118=20,'Copier Janvier'!B118,"")</f>
        <v/>
      </c>
      <c r="B119" s="2" t="str">
        <f>IF('Copier Janvier'!C118=20,'Copier Janvier'!D118,"")</f>
        <v/>
      </c>
      <c r="C119" s="4" t="str">
        <f>IF('Copier Fevrier'!C118=20,'Copier Fevrier'!B118,"")</f>
        <v/>
      </c>
      <c r="D119" s="2" t="str">
        <f>IF('Copier Fevrier'!C118=20,'Copier Fevrier'!D118,"")</f>
        <v/>
      </c>
      <c r="E119" s="14"/>
      <c r="F119" s="11"/>
      <c r="G119" s="14"/>
      <c r="H119" s="11"/>
    </row>
    <row r="120" spans="1:8">
      <c r="A120" s="4" t="str">
        <f>IF('Copier Janvier'!C119=20,'Copier Janvier'!B119,"")</f>
        <v/>
      </c>
      <c r="B120" s="2" t="str">
        <f>IF('Copier Janvier'!C119=20,'Copier Janvier'!D119,"")</f>
        <v/>
      </c>
      <c r="C120" s="4" t="str">
        <f>IF('Copier Fevrier'!C119=20,'Copier Fevrier'!B119,"")</f>
        <v/>
      </c>
      <c r="D120" s="2" t="str">
        <f>IF('Copier Fevrier'!C119=20,'Copier Fevrier'!D119,"")</f>
        <v/>
      </c>
      <c r="E120" s="14"/>
      <c r="F120" s="11"/>
      <c r="G120" s="14"/>
      <c r="H120" s="11"/>
    </row>
    <row r="121" spans="1:8">
      <c r="A121" s="4" t="str">
        <f>IF('Copier Janvier'!C120=20,'Copier Janvier'!B120,"")</f>
        <v/>
      </c>
      <c r="B121" s="2" t="str">
        <f>IF('Copier Janvier'!C120=20,'Copier Janvier'!D120,"")</f>
        <v/>
      </c>
      <c r="C121" s="4" t="str">
        <f>IF('Copier Fevrier'!C120=20,'Copier Fevrier'!B120,"")</f>
        <v/>
      </c>
      <c r="D121" s="2" t="str">
        <f>IF('Copier Fevrier'!C120=20,'Copier Fevrier'!D120,"")</f>
        <v/>
      </c>
      <c r="E121" s="14"/>
      <c r="F121" s="11"/>
      <c r="G121" s="14"/>
      <c r="H121" s="11"/>
    </row>
    <row r="122" spans="1:8">
      <c r="A122" s="4" t="str">
        <f>IF('Copier Janvier'!C121=20,'Copier Janvier'!B121,"")</f>
        <v/>
      </c>
      <c r="B122" s="2" t="str">
        <f>IF('Copier Janvier'!C121=20,'Copier Janvier'!D121,"")</f>
        <v/>
      </c>
      <c r="C122" s="4" t="str">
        <f>IF('Copier Fevrier'!C121=20,'Copier Fevrier'!B121,"")</f>
        <v/>
      </c>
      <c r="D122" s="2" t="str">
        <f>IF('Copier Fevrier'!C121=20,'Copier Fevrier'!D121,"")</f>
        <v/>
      </c>
      <c r="E122" s="14"/>
      <c r="F122" s="11"/>
      <c r="G122" s="14"/>
      <c r="H122" s="11"/>
    </row>
    <row r="123" spans="1:8">
      <c r="A123" s="4" t="str">
        <f>IF('Copier Janvier'!C122=20,'Copier Janvier'!B122,"")</f>
        <v/>
      </c>
      <c r="B123" s="2" t="str">
        <f>IF('Copier Janvier'!C122=20,'Copier Janvier'!D122,"")</f>
        <v/>
      </c>
      <c r="C123" s="4" t="str">
        <f>IF('Copier Fevrier'!C122=20,'Copier Fevrier'!B122,"")</f>
        <v/>
      </c>
      <c r="D123" s="2" t="str">
        <f>IF('Copier Fevrier'!C122=20,'Copier Fevrier'!D122,"")</f>
        <v/>
      </c>
      <c r="E123" s="14"/>
      <c r="F123" s="11"/>
      <c r="G123" s="14"/>
      <c r="H123" s="11"/>
    </row>
    <row r="124" spans="1:8">
      <c r="A124" s="4" t="str">
        <f>IF('Copier Janvier'!C123=20,'Copier Janvier'!B123,"")</f>
        <v/>
      </c>
      <c r="B124" s="2" t="str">
        <f>IF('Copier Janvier'!C123=20,'Copier Janvier'!D123,"")</f>
        <v/>
      </c>
      <c r="C124" s="4" t="str">
        <f>IF('Copier Fevrier'!C123=20,'Copier Fevrier'!B123,"")</f>
        <v/>
      </c>
      <c r="D124" s="2" t="str">
        <f>IF('Copier Fevrier'!C123=20,'Copier Fevrier'!D123,"")</f>
        <v/>
      </c>
      <c r="E124" s="14"/>
      <c r="F124" s="11"/>
      <c r="G124" s="14"/>
      <c r="H124" s="11"/>
    </row>
    <row r="125" spans="1:8">
      <c r="A125" s="4" t="str">
        <f>IF('Copier Janvier'!C124=20,'Copier Janvier'!B124,"")</f>
        <v/>
      </c>
      <c r="B125" s="2" t="str">
        <f>IF('Copier Janvier'!C124=20,'Copier Janvier'!D124,"")</f>
        <v/>
      </c>
      <c r="C125" s="4" t="str">
        <f>IF('Copier Fevrier'!C124=20,'Copier Fevrier'!B124,"")</f>
        <v/>
      </c>
      <c r="D125" s="2" t="str">
        <f>IF('Copier Fevrier'!C124=20,'Copier Fevrier'!D124,"")</f>
        <v/>
      </c>
      <c r="E125" s="14"/>
      <c r="F125" s="11"/>
      <c r="G125" s="14"/>
      <c r="H125" s="11"/>
    </row>
    <row r="126" spans="1:8">
      <c r="A126" s="4" t="str">
        <f>IF('Copier Janvier'!C125=20,'Copier Janvier'!B125,"")</f>
        <v/>
      </c>
      <c r="B126" s="2" t="str">
        <f>IF('Copier Janvier'!C125=20,'Copier Janvier'!D125,"")</f>
        <v/>
      </c>
      <c r="C126" s="4" t="str">
        <f>IF('Copier Fevrier'!C125=20,'Copier Fevrier'!B125,"")</f>
        <v/>
      </c>
      <c r="D126" s="2" t="str">
        <f>IF('Copier Fevrier'!C125=20,'Copier Fevrier'!D125,"")</f>
        <v/>
      </c>
      <c r="E126" s="14"/>
      <c r="F126" s="11"/>
      <c r="G126" s="14"/>
      <c r="H126" s="11"/>
    </row>
    <row r="127" spans="1:8">
      <c r="A127" s="4" t="str">
        <f>IF('Copier Janvier'!C126=20,'Copier Janvier'!B126,"")</f>
        <v/>
      </c>
      <c r="B127" s="2" t="str">
        <f>IF('Copier Janvier'!C126=20,'Copier Janvier'!D126,"")</f>
        <v/>
      </c>
      <c r="C127" s="4" t="str">
        <f>IF('Copier Fevrier'!C126=20,'Copier Fevrier'!B126,"")</f>
        <v/>
      </c>
      <c r="D127" s="2" t="str">
        <f>IF('Copier Fevrier'!C126=20,'Copier Fevrier'!D126,"")</f>
        <v/>
      </c>
      <c r="E127" s="14"/>
      <c r="F127" s="11"/>
      <c r="G127" s="14"/>
      <c r="H127" s="11"/>
    </row>
    <row r="128" spans="1:8">
      <c r="A128" s="4" t="str">
        <f>IF('Copier Janvier'!C127=20,'Copier Janvier'!B127,"")</f>
        <v/>
      </c>
      <c r="B128" s="2" t="str">
        <f>IF('Copier Janvier'!C127=20,'Copier Janvier'!D127,"")</f>
        <v/>
      </c>
      <c r="C128" s="4" t="str">
        <f>IF('Copier Fevrier'!C127=20,'Copier Fevrier'!B127,"")</f>
        <v/>
      </c>
      <c r="D128" s="2" t="str">
        <f>IF('Copier Fevrier'!C127=20,'Copier Fevrier'!D127,"")</f>
        <v/>
      </c>
      <c r="E128" s="14"/>
      <c r="F128" s="11"/>
      <c r="G128" s="14"/>
      <c r="H128" s="11"/>
    </row>
    <row r="129" spans="1:8">
      <c r="A129" s="4" t="str">
        <f>IF('Copier Janvier'!C128=20,'Copier Janvier'!B128,"")</f>
        <v/>
      </c>
      <c r="B129" s="2" t="str">
        <f>IF('Copier Janvier'!C128=20,'Copier Janvier'!D128,"")</f>
        <v/>
      </c>
      <c r="C129" s="4" t="str">
        <f>IF('Copier Fevrier'!C128=20,'Copier Fevrier'!B128,"")</f>
        <v/>
      </c>
      <c r="D129" s="2" t="str">
        <f>IF('Copier Fevrier'!C128=20,'Copier Fevrier'!D128,"")</f>
        <v/>
      </c>
      <c r="E129" s="14"/>
      <c r="F129" s="11"/>
      <c r="G129" s="14"/>
      <c r="H129" s="11"/>
    </row>
    <row r="130" spans="1:8">
      <c r="A130" s="4" t="str">
        <f>IF('Copier Janvier'!C129=20,'Copier Janvier'!B129,"")</f>
        <v/>
      </c>
      <c r="B130" s="2" t="str">
        <f>IF('Copier Janvier'!C129=20,'Copier Janvier'!D129,"")</f>
        <v/>
      </c>
      <c r="C130" s="4" t="str">
        <f>IF('Copier Fevrier'!C129=20,'Copier Fevrier'!B129,"")</f>
        <v/>
      </c>
      <c r="D130" s="2" t="str">
        <f>IF('Copier Fevrier'!C129=20,'Copier Fevrier'!D129,"")</f>
        <v/>
      </c>
      <c r="E130" s="14"/>
      <c r="F130" s="11"/>
      <c r="G130" s="14"/>
      <c r="H130" s="11"/>
    </row>
    <row r="131" spans="1:8">
      <c r="A131" s="4" t="str">
        <f>IF('Copier Janvier'!C130=20,'Copier Janvier'!B130,"")</f>
        <v/>
      </c>
      <c r="B131" s="2" t="str">
        <f>IF('Copier Janvier'!C130=20,'Copier Janvier'!D130,"")</f>
        <v/>
      </c>
      <c r="C131" s="4" t="str">
        <f>IF('Copier Fevrier'!C130=20,'Copier Fevrier'!B130,"")</f>
        <v/>
      </c>
      <c r="D131" s="2" t="str">
        <f>IF('Copier Fevrier'!C130=20,'Copier Fevrier'!D130,"")</f>
        <v/>
      </c>
      <c r="E131" s="14"/>
      <c r="F131" s="11"/>
      <c r="G131" s="14"/>
      <c r="H131" s="11"/>
    </row>
    <row r="132" spans="1:8">
      <c r="A132" s="4" t="str">
        <f>IF('Copier Janvier'!C131=20,'Copier Janvier'!B131,"")</f>
        <v/>
      </c>
      <c r="B132" s="2" t="str">
        <f>IF('Copier Janvier'!C131=20,'Copier Janvier'!D131,"")</f>
        <v/>
      </c>
      <c r="C132" s="4" t="str">
        <f>IF('Copier Fevrier'!C131=20,'Copier Fevrier'!B131,"")</f>
        <v/>
      </c>
      <c r="D132" s="2" t="str">
        <f>IF('Copier Fevrier'!C131=20,'Copier Fevrier'!D131,"")</f>
        <v/>
      </c>
      <c r="E132" s="14"/>
      <c r="F132" s="11"/>
      <c r="G132" s="14"/>
      <c r="H132" s="11"/>
    </row>
    <row r="133" spans="1:8">
      <c r="A133" s="4" t="str">
        <f>IF('Copier Janvier'!C132=20,'Copier Janvier'!B132,"")</f>
        <v/>
      </c>
      <c r="B133" s="2" t="str">
        <f>IF('Copier Janvier'!C132=20,'Copier Janvier'!D132,"")</f>
        <v/>
      </c>
      <c r="C133" s="4" t="str">
        <f>IF('Copier Fevrier'!C132=20,'Copier Fevrier'!B132,"")</f>
        <v/>
      </c>
      <c r="D133" s="2" t="str">
        <f>IF('Copier Fevrier'!C132=20,'Copier Fevrier'!D132,"")</f>
        <v/>
      </c>
      <c r="E133" s="14"/>
      <c r="F133" s="11"/>
      <c r="G133" s="14"/>
      <c r="H133" s="11"/>
    </row>
    <row r="134" spans="1:8">
      <c r="A134" s="4" t="str">
        <f>IF('Copier Janvier'!C133=20,'Copier Janvier'!B133,"")</f>
        <v/>
      </c>
      <c r="B134" s="2" t="str">
        <f>IF('Copier Janvier'!C133=20,'Copier Janvier'!D133,"")</f>
        <v/>
      </c>
      <c r="C134" s="4" t="str">
        <f>IF('Copier Fevrier'!C133=20,'Copier Fevrier'!B133,"")</f>
        <v/>
      </c>
      <c r="D134" s="2" t="str">
        <f>IF('Copier Fevrier'!C133=20,'Copier Fevrier'!D133,"")</f>
        <v/>
      </c>
      <c r="E134" s="14"/>
      <c r="F134" s="11"/>
      <c r="G134" s="14"/>
      <c r="H134" s="11"/>
    </row>
    <row r="135" spans="1:8">
      <c r="A135" s="4" t="str">
        <f>IF('Copier Janvier'!C134=20,'Copier Janvier'!B134,"")</f>
        <v/>
      </c>
      <c r="B135" s="2" t="str">
        <f>IF('Copier Janvier'!C134=20,'Copier Janvier'!D134,"")</f>
        <v/>
      </c>
      <c r="C135" s="4" t="str">
        <f>IF('Copier Fevrier'!C134=20,'Copier Fevrier'!B134,"")</f>
        <v/>
      </c>
      <c r="D135" s="2" t="str">
        <f>IF('Copier Fevrier'!C134=20,'Copier Fevrier'!D134,"")</f>
        <v/>
      </c>
      <c r="E135" s="14"/>
      <c r="F135" s="11"/>
      <c r="G135" s="14"/>
      <c r="H135" s="11"/>
    </row>
    <row r="136" spans="1:8">
      <c r="A136" s="4" t="str">
        <f>IF('Copier Janvier'!C135=20,'Copier Janvier'!B135,"")</f>
        <v/>
      </c>
      <c r="B136" s="2" t="str">
        <f>IF('Copier Janvier'!C135=20,'Copier Janvier'!D135,"")</f>
        <v/>
      </c>
      <c r="C136" s="4" t="str">
        <f>IF('Copier Fevrier'!C135=20,'Copier Fevrier'!B135,"")</f>
        <v/>
      </c>
      <c r="D136" s="2" t="str">
        <f>IF('Copier Fevrier'!C135=20,'Copier Fevrier'!D135,"")</f>
        <v/>
      </c>
      <c r="E136" s="14"/>
      <c r="F136" s="11"/>
      <c r="G136" s="14"/>
      <c r="H136" s="11"/>
    </row>
    <row r="137" spans="1:8">
      <c r="A137" s="4" t="str">
        <f>IF('Copier Janvier'!C136=20,'Copier Janvier'!B136,"")</f>
        <v/>
      </c>
      <c r="B137" s="2" t="str">
        <f>IF('Copier Janvier'!C136=20,'Copier Janvier'!D136,"")</f>
        <v/>
      </c>
      <c r="C137" s="4" t="str">
        <f>IF('Copier Fevrier'!C136=20,'Copier Fevrier'!B136,"")</f>
        <v/>
      </c>
      <c r="D137" s="2" t="str">
        <f>IF('Copier Fevrier'!C136=20,'Copier Fevrier'!D136,"")</f>
        <v/>
      </c>
      <c r="E137" s="14"/>
      <c r="F137" s="11"/>
      <c r="G137" s="14"/>
      <c r="H137" s="11"/>
    </row>
    <row r="138" spans="1:8">
      <c r="A138" s="4" t="str">
        <f>IF('Copier Janvier'!C137=20,'Copier Janvier'!B137,"")</f>
        <v/>
      </c>
      <c r="B138" s="2" t="str">
        <f>IF('Copier Janvier'!C137=20,'Copier Janvier'!D137,"")</f>
        <v/>
      </c>
      <c r="C138" s="4" t="str">
        <f>IF('Copier Fevrier'!C137=20,'Copier Fevrier'!B137,"")</f>
        <v/>
      </c>
      <c r="D138" s="2" t="str">
        <f>IF('Copier Fevrier'!C137=20,'Copier Fevrier'!D137,"")</f>
        <v/>
      </c>
      <c r="E138" s="14"/>
      <c r="F138" s="11"/>
      <c r="G138" s="14"/>
      <c r="H138" s="11"/>
    </row>
    <row r="139" spans="1:8">
      <c r="A139" s="4" t="str">
        <f>IF('Copier Janvier'!C138=20,'Copier Janvier'!B138,"")</f>
        <v/>
      </c>
      <c r="B139" s="2" t="str">
        <f>IF('Copier Janvier'!C138=20,'Copier Janvier'!D138,"")</f>
        <v/>
      </c>
      <c r="C139" s="4" t="str">
        <f>IF('Copier Fevrier'!C138=20,'Copier Fevrier'!B138,"")</f>
        <v/>
      </c>
      <c r="D139" s="2" t="str">
        <f>IF('Copier Fevrier'!C138=20,'Copier Fevrier'!D138,"")</f>
        <v/>
      </c>
      <c r="E139" s="14"/>
      <c r="F139" s="11"/>
      <c r="G139" s="14"/>
      <c r="H139" s="11"/>
    </row>
    <row r="140" spans="1:8">
      <c r="A140" s="4" t="str">
        <f>IF('Copier Janvier'!C139=20,'Copier Janvier'!B139,"")</f>
        <v/>
      </c>
      <c r="B140" s="2" t="str">
        <f>IF('Copier Janvier'!C139=20,'Copier Janvier'!D139,"")</f>
        <v/>
      </c>
      <c r="C140" s="4" t="str">
        <f>IF('Copier Fevrier'!C139=20,'Copier Fevrier'!B139,"")</f>
        <v/>
      </c>
      <c r="D140" s="2" t="str">
        <f>IF('Copier Fevrier'!C139=20,'Copier Fevrier'!D139,"")</f>
        <v/>
      </c>
      <c r="E140" s="14"/>
      <c r="F140" s="11"/>
      <c r="G140" s="14"/>
      <c r="H140" s="11"/>
    </row>
    <row r="141" spans="1:8">
      <c r="A141" s="4" t="str">
        <f>IF('Copier Janvier'!C140=20,'Copier Janvier'!B140,"")</f>
        <v/>
      </c>
      <c r="B141" s="2" t="str">
        <f>IF('Copier Janvier'!C140=20,'Copier Janvier'!D140,"")</f>
        <v/>
      </c>
      <c r="C141" s="4" t="str">
        <f>IF('Copier Fevrier'!C140=20,'Copier Fevrier'!B140,"")</f>
        <v/>
      </c>
      <c r="D141" s="2" t="str">
        <f>IF('Copier Fevrier'!C140=20,'Copier Fevrier'!D140,"")</f>
        <v/>
      </c>
      <c r="E141" s="14"/>
      <c r="F141" s="11"/>
      <c r="G141" s="14"/>
      <c r="H141" s="11"/>
    </row>
    <row r="142" spans="1:8">
      <c r="A142" s="4" t="str">
        <f>IF('Copier Janvier'!C141=20,'Copier Janvier'!B141,"")</f>
        <v/>
      </c>
      <c r="B142" s="2" t="str">
        <f>IF('Copier Janvier'!C141=20,'Copier Janvier'!D141,"")</f>
        <v/>
      </c>
      <c r="C142" s="4" t="str">
        <f>IF('Copier Fevrier'!C141=20,'Copier Fevrier'!B141,"")</f>
        <v/>
      </c>
      <c r="D142" s="2" t="str">
        <f>IF('Copier Fevrier'!C141=20,'Copier Fevrier'!D141,"")</f>
        <v/>
      </c>
      <c r="E142" s="14"/>
      <c r="F142" s="11"/>
      <c r="G142" s="14"/>
      <c r="H142" s="11"/>
    </row>
    <row r="143" spans="1:8">
      <c r="A143" s="4" t="str">
        <f>IF('Copier Janvier'!C142=20,'Copier Janvier'!B142,"")</f>
        <v/>
      </c>
      <c r="B143" s="2" t="str">
        <f>IF('Copier Janvier'!C142=20,'Copier Janvier'!D142,"")</f>
        <v/>
      </c>
      <c r="C143" s="4" t="str">
        <f>IF('Copier Fevrier'!C142=20,'Copier Fevrier'!B142,"")</f>
        <v/>
      </c>
      <c r="D143" s="2" t="str">
        <f>IF('Copier Fevrier'!C142=20,'Copier Fevrier'!D142,"")</f>
        <v/>
      </c>
      <c r="E143" s="14"/>
      <c r="F143" s="11"/>
      <c r="G143" s="14"/>
      <c r="H143" s="11"/>
    </row>
    <row r="144" spans="1:8">
      <c r="A144" s="4" t="str">
        <f>IF('Copier Janvier'!C143=20,'Copier Janvier'!B143,"")</f>
        <v/>
      </c>
      <c r="B144" s="2" t="str">
        <f>IF('Copier Janvier'!C143=20,'Copier Janvier'!D143,"")</f>
        <v/>
      </c>
      <c r="C144" s="4" t="str">
        <f>IF('Copier Fevrier'!C143=20,'Copier Fevrier'!B143,"")</f>
        <v/>
      </c>
      <c r="D144" s="2" t="str">
        <f>IF('Copier Fevrier'!C143=20,'Copier Fevrier'!D143,"")</f>
        <v/>
      </c>
      <c r="E144" s="14"/>
      <c r="F144" s="11"/>
      <c r="G144" s="14"/>
      <c r="H144" s="11"/>
    </row>
    <row r="145" spans="1:8">
      <c r="A145" s="4" t="str">
        <f>IF('Copier Janvier'!C144=20,'Copier Janvier'!B144,"")</f>
        <v/>
      </c>
      <c r="B145" s="2" t="str">
        <f>IF('Copier Janvier'!C144=20,'Copier Janvier'!D144,"")</f>
        <v/>
      </c>
      <c r="C145" s="4" t="str">
        <f>IF('Copier Fevrier'!C144=20,'Copier Fevrier'!B144,"")</f>
        <v/>
      </c>
      <c r="D145" s="2" t="str">
        <f>IF('Copier Fevrier'!C144=20,'Copier Fevrier'!D144,"")</f>
        <v/>
      </c>
      <c r="E145" s="14"/>
      <c r="F145" s="11"/>
      <c r="G145" s="14"/>
      <c r="H145" s="11"/>
    </row>
    <row r="146" spans="1:8">
      <c r="A146" s="4" t="str">
        <f>IF('Copier Janvier'!C145=20,'Copier Janvier'!B145,"")</f>
        <v/>
      </c>
      <c r="B146" s="2" t="str">
        <f>IF('Copier Janvier'!C145=20,'Copier Janvier'!D145,"")</f>
        <v/>
      </c>
      <c r="C146" s="4" t="str">
        <f>IF('Copier Fevrier'!C145=20,'Copier Fevrier'!B145,"")</f>
        <v/>
      </c>
      <c r="D146" s="2" t="str">
        <f>IF('Copier Fevrier'!C145=20,'Copier Fevrier'!D145,"")</f>
        <v/>
      </c>
      <c r="E146" s="14"/>
      <c r="F146" s="11"/>
      <c r="G146" s="14"/>
      <c r="H146" s="11"/>
    </row>
    <row r="147" spans="1:8">
      <c r="A147" s="4" t="str">
        <f>IF('Copier Janvier'!C146=20,'Copier Janvier'!B146,"")</f>
        <v/>
      </c>
      <c r="B147" s="2" t="str">
        <f>IF('Copier Janvier'!C146=20,'Copier Janvier'!D146,"")</f>
        <v/>
      </c>
      <c r="C147" s="4" t="str">
        <f>IF('Copier Fevrier'!C146=20,'Copier Fevrier'!B146,"")</f>
        <v/>
      </c>
      <c r="D147" s="2" t="str">
        <f>IF('Copier Fevrier'!C146=20,'Copier Fevrier'!D146,"")</f>
        <v/>
      </c>
      <c r="E147" s="14"/>
      <c r="F147" s="11"/>
      <c r="G147" s="14"/>
      <c r="H147" s="11"/>
    </row>
    <row r="148" spans="1:8">
      <c r="A148" s="4" t="str">
        <f>IF('Copier Janvier'!C147=20,'Copier Janvier'!B147,"")</f>
        <v/>
      </c>
      <c r="B148" s="2" t="str">
        <f>IF('Copier Janvier'!C147=20,'Copier Janvier'!D147,"")</f>
        <v/>
      </c>
      <c r="C148" s="4" t="str">
        <f>IF('Copier Fevrier'!C147=20,'Copier Fevrier'!B147,"")</f>
        <v/>
      </c>
      <c r="D148" s="2" t="str">
        <f>IF('Copier Fevrier'!C147=20,'Copier Fevrier'!D147,"")</f>
        <v/>
      </c>
      <c r="E148" s="14"/>
      <c r="F148" s="11"/>
      <c r="G148" s="14"/>
      <c r="H148" s="11"/>
    </row>
    <row r="149" spans="1:8">
      <c r="A149" s="4" t="str">
        <f>IF('Copier Janvier'!C148=20,'Copier Janvier'!B148,"")</f>
        <v/>
      </c>
      <c r="B149" s="2" t="str">
        <f>IF('Copier Janvier'!C148=20,'Copier Janvier'!D148,"")</f>
        <v/>
      </c>
      <c r="C149" s="4" t="str">
        <f>IF('Copier Fevrier'!C148=20,'Copier Fevrier'!B148,"")</f>
        <v/>
      </c>
      <c r="D149" s="2" t="str">
        <f>IF('Copier Fevrier'!C148=20,'Copier Fevrier'!D148,"")</f>
        <v/>
      </c>
      <c r="E149" s="14"/>
      <c r="F149" s="11"/>
      <c r="G149" s="14"/>
      <c r="H149" s="11"/>
    </row>
    <row r="150" spans="1:8">
      <c r="A150" s="4" t="str">
        <f>IF('Copier Janvier'!C149=20,'Copier Janvier'!B149,"")</f>
        <v/>
      </c>
      <c r="B150" s="2" t="str">
        <f>IF('Copier Janvier'!C149=20,'Copier Janvier'!D149,"")</f>
        <v/>
      </c>
      <c r="C150" s="4" t="str">
        <f>IF('Copier Fevrier'!C149=20,'Copier Fevrier'!B149,"")</f>
        <v/>
      </c>
      <c r="D150" s="2" t="str">
        <f>IF('Copier Fevrier'!C149=20,'Copier Fevrier'!D149,"")</f>
        <v/>
      </c>
      <c r="E150" s="14"/>
      <c r="F150" s="11"/>
      <c r="G150" s="14"/>
      <c r="H150" s="11"/>
    </row>
    <row r="151" spans="1:8">
      <c r="A151" s="4" t="str">
        <f>IF('Copier Janvier'!C150=20,'Copier Janvier'!B150,"")</f>
        <v/>
      </c>
      <c r="B151" s="2" t="str">
        <f>IF('Copier Janvier'!C150=20,'Copier Janvier'!D150,"")</f>
        <v/>
      </c>
      <c r="C151" s="4" t="str">
        <f>IF('Copier Fevrier'!C150=20,'Copier Fevrier'!B150,"")</f>
        <v/>
      </c>
      <c r="D151" s="2" t="str">
        <f>IF('Copier Fevrier'!C150=20,'Copier Fevrier'!D150,"")</f>
        <v/>
      </c>
      <c r="E151" s="14"/>
      <c r="F151" s="11"/>
      <c r="G151" s="14"/>
      <c r="H151" s="11"/>
    </row>
    <row r="152" spans="1:8">
      <c r="A152" s="4" t="str">
        <f>IF('Copier Janvier'!C151=20,'Copier Janvier'!B151,"")</f>
        <v/>
      </c>
      <c r="B152" s="2" t="str">
        <f>IF('Copier Janvier'!C151=20,'Copier Janvier'!D151,"")</f>
        <v/>
      </c>
      <c r="C152" s="4" t="str">
        <f>IF('Copier Fevrier'!C151=20,'Copier Fevrier'!B151,"")</f>
        <v/>
      </c>
      <c r="D152" s="2" t="str">
        <f>IF('Copier Fevrier'!C151=20,'Copier Fevrier'!D151,"")</f>
        <v/>
      </c>
      <c r="E152" s="14"/>
      <c r="F152" s="11"/>
      <c r="G152" s="14"/>
      <c r="H152" s="11"/>
    </row>
    <row r="153" spans="1:8">
      <c r="A153" s="4" t="str">
        <f>IF('Copier Janvier'!C152=20,'Copier Janvier'!B152,"")</f>
        <v/>
      </c>
      <c r="B153" s="2" t="str">
        <f>IF('Copier Janvier'!C152=20,'Copier Janvier'!D152,"")</f>
        <v/>
      </c>
      <c r="C153" s="4" t="str">
        <f>IF('Copier Fevrier'!C152=20,'Copier Fevrier'!B152,"")</f>
        <v/>
      </c>
      <c r="D153" s="2" t="str">
        <f>IF('Copier Fevrier'!C152=20,'Copier Fevrier'!D152,"")</f>
        <v/>
      </c>
      <c r="E153" s="14"/>
      <c r="F153" s="11"/>
      <c r="G153" s="14"/>
      <c r="H153" s="11"/>
    </row>
    <row r="154" spans="1:8">
      <c r="A154" s="4" t="str">
        <f>IF('Copier Janvier'!C153=20,'Copier Janvier'!B153,"")</f>
        <v/>
      </c>
      <c r="B154" s="2" t="str">
        <f>IF('Copier Janvier'!C153=20,'Copier Janvier'!D153,"")</f>
        <v/>
      </c>
      <c r="C154" s="4" t="str">
        <f>IF('Copier Fevrier'!C153=20,'Copier Fevrier'!B153,"")</f>
        <v/>
      </c>
      <c r="D154" s="2" t="str">
        <f>IF('Copier Fevrier'!C153=20,'Copier Fevrier'!D153,"")</f>
        <v/>
      </c>
      <c r="E154" s="14"/>
      <c r="F154" s="11"/>
      <c r="G154" s="14"/>
      <c r="H154" s="11"/>
    </row>
    <row r="155" spans="1:8">
      <c r="A155" s="4" t="str">
        <f>IF('Copier Janvier'!C154=20,'Copier Janvier'!B154,"")</f>
        <v/>
      </c>
      <c r="B155" s="2" t="str">
        <f>IF('Copier Janvier'!C154=20,'Copier Janvier'!D154,"")</f>
        <v/>
      </c>
      <c r="C155" s="4" t="str">
        <f>IF('Copier Fevrier'!C154=20,'Copier Fevrier'!B154,"")</f>
        <v/>
      </c>
      <c r="D155" s="2" t="str">
        <f>IF('Copier Fevrier'!C154=20,'Copier Fevrier'!D154,"")</f>
        <v/>
      </c>
      <c r="E155" s="14"/>
      <c r="F155" s="11"/>
      <c r="G155" s="14"/>
      <c r="H155" s="11"/>
    </row>
    <row r="156" spans="1:8">
      <c r="A156" s="4" t="str">
        <f>IF('Copier Janvier'!C155=20,'Copier Janvier'!B155,"")</f>
        <v/>
      </c>
      <c r="B156" s="2" t="str">
        <f>IF('Copier Janvier'!C155=20,'Copier Janvier'!D155,"")</f>
        <v/>
      </c>
      <c r="C156" s="4" t="str">
        <f>IF('Copier Fevrier'!C155=20,'Copier Fevrier'!B155,"")</f>
        <v/>
      </c>
      <c r="D156" s="2" t="str">
        <f>IF('Copier Fevrier'!C155=20,'Copier Fevrier'!D155,"")</f>
        <v/>
      </c>
      <c r="E156" s="14"/>
      <c r="F156" s="11"/>
      <c r="G156" s="14"/>
      <c r="H156" s="11"/>
    </row>
    <row r="157" spans="1:8">
      <c r="A157" s="4" t="str">
        <f>IF('Copier Janvier'!C156=20,'Copier Janvier'!B156,"")</f>
        <v/>
      </c>
      <c r="B157" s="2" t="str">
        <f>IF('Copier Janvier'!C156=20,'Copier Janvier'!D156,"")</f>
        <v/>
      </c>
      <c r="C157" s="4" t="str">
        <f>IF('Copier Fevrier'!C156=20,'Copier Fevrier'!B156,"")</f>
        <v/>
      </c>
      <c r="D157" s="2" t="str">
        <f>IF('Copier Fevrier'!C156=20,'Copier Fevrier'!D156,"")</f>
        <v/>
      </c>
      <c r="E157" s="14"/>
      <c r="F157" s="11"/>
      <c r="G157" s="14"/>
      <c r="H157" s="11"/>
    </row>
    <row r="158" spans="1:8">
      <c r="A158" s="4" t="str">
        <f>IF('Copier Janvier'!C157=20,'Copier Janvier'!B157,"")</f>
        <v/>
      </c>
      <c r="B158" s="2" t="str">
        <f>IF('Copier Janvier'!C157=20,'Copier Janvier'!D157,"")</f>
        <v/>
      </c>
      <c r="C158" s="4" t="str">
        <f>IF('Copier Fevrier'!C157=20,'Copier Fevrier'!B157,"")</f>
        <v/>
      </c>
      <c r="D158" s="2" t="str">
        <f>IF('Copier Fevrier'!C157=20,'Copier Fevrier'!D157,"")</f>
        <v/>
      </c>
      <c r="E158" s="14"/>
      <c r="F158" s="11"/>
      <c r="G158" s="14"/>
      <c r="H158" s="11"/>
    </row>
    <row r="159" spans="1:8">
      <c r="A159" s="4" t="str">
        <f>IF('Copier Janvier'!C158=20,'Copier Janvier'!B158,"")</f>
        <v/>
      </c>
      <c r="B159" s="2" t="str">
        <f>IF('Copier Janvier'!C158=20,'Copier Janvier'!D158,"")</f>
        <v/>
      </c>
      <c r="C159" s="4" t="str">
        <f>IF('Copier Fevrier'!C158=20,'Copier Fevrier'!B158,"")</f>
        <v/>
      </c>
      <c r="D159" s="2" t="str">
        <f>IF('Copier Fevrier'!C158=20,'Copier Fevrier'!D158,"")</f>
        <v/>
      </c>
      <c r="E159" s="14"/>
      <c r="F159" s="11"/>
      <c r="G159" s="14"/>
      <c r="H159" s="11"/>
    </row>
    <row r="160" spans="1:8">
      <c r="A160" s="4" t="str">
        <f>IF('Copier Janvier'!C159=20,'Copier Janvier'!B159,"")</f>
        <v/>
      </c>
      <c r="B160" s="2" t="str">
        <f>IF('Copier Janvier'!C159=20,'Copier Janvier'!D159,"")</f>
        <v/>
      </c>
      <c r="C160" s="4" t="str">
        <f>IF('Copier Fevrier'!C159=20,'Copier Fevrier'!B159,"")</f>
        <v/>
      </c>
      <c r="D160" s="2" t="str">
        <f>IF('Copier Fevrier'!C159=20,'Copier Fevrier'!D159,"")</f>
        <v/>
      </c>
      <c r="E160" s="14"/>
      <c r="F160" s="11"/>
      <c r="G160" s="14"/>
      <c r="H160" s="11"/>
    </row>
    <row r="161" spans="1:8">
      <c r="A161" s="4" t="str">
        <f>IF('Copier Janvier'!C160=20,'Copier Janvier'!B160,"")</f>
        <v/>
      </c>
      <c r="B161" s="2" t="str">
        <f>IF('Copier Janvier'!C160=20,'Copier Janvier'!D160,"")</f>
        <v/>
      </c>
      <c r="C161" s="4" t="str">
        <f>IF('Copier Fevrier'!C160=20,'Copier Fevrier'!B160,"")</f>
        <v/>
      </c>
      <c r="D161" s="2" t="str">
        <f>IF('Copier Fevrier'!C160=20,'Copier Fevrier'!D160,"")</f>
        <v/>
      </c>
      <c r="E161" s="14"/>
      <c r="F161" s="11"/>
      <c r="G161" s="14"/>
      <c r="H161" s="11"/>
    </row>
    <row r="162" spans="1:8">
      <c r="A162" s="4" t="str">
        <f>IF('Copier Janvier'!C161=20,'Copier Janvier'!B161,"")</f>
        <v/>
      </c>
      <c r="B162" s="2" t="str">
        <f>IF('Copier Janvier'!C161=20,'Copier Janvier'!D161,"")</f>
        <v/>
      </c>
      <c r="C162" s="4" t="str">
        <f>IF('Copier Fevrier'!C161=20,'Copier Fevrier'!B161,"")</f>
        <v/>
      </c>
      <c r="D162" s="2" t="str">
        <f>IF('Copier Fevrier'!C161=20,'Copier Fevrier'!D161,"")</f>
        <v/>
      </c>
      <c r="E162" s="14"/>
      <c r="F162" s="11"/>
      <c r="G162" s="14"/>
      <c r="H162" s="11"/>
    </row>
    <row r="163" spans="1:8">
      <c r="A163" s="4" t="str">
        <f>IF('Copier Janvier'!C162=20,'Copier Janvier'!B162,"")</f>
        <v/>
      </c>
      <c r="B163" s="2" t="str">
        <f>IF('Copier Janvier'!C162=20,'Copier Janvier'!D162,"")</f>
        <v/>
      </c>
      <c r="C163" s="4" t="str">
        <f>IF('Copier Fevrier'!C162=20,'Copier Fevrier'!B162,"")</f>
        <v/>
      </c>
      <c r="D163" s="2" t="str">
        <f>IF('Copier Fevrier'!C162=20,'Copier Fevrier'!D162,"")</f>
        <v/>
      </c>
      <c r="E163" s="14"/>
      <c r="F163" s="11"/>
      <c r="G163" s="14"/>
      <c r="H163" s="11"/>
    </row>
    <row r="164" spans="1:8">
      <c r="A164" s="4" t="str">
        <f>IF('Copier Janvier'!C163=20,'Copier Janvier'!B163,"")</f>
        <v/>
      </c>
      <c r="B164" s="2" t="str">
        <f>IF('Copier Janvier'!C163=20,'Copier Janvier'!D163,"")</f>
        <v/>
      </c>
      <c r="C164" s="4" t="str">
        <f>IF('Copier Fevrier'!C163=20,'Copier Fevrier'!B163,"")</f>
        <v/>
      </c>
      <c r="D164" s="2" t="str">
        <f>IF('Copier Fevrier'!C163=20,'Copier Fevrier'!D163,"")</f>
        <v/>
      </c>
      <c r="E164" s="14"/>
      <c r="F164" s="11"/>
      <c r="G164" s="14"/>
      <c r="H164" s="11"/>
    </row>
    <row r="165" spans="1:8">
      <c r="A165" s="4" t="str">
        <f>IF('Copier Janvier'!C164=20,'Copier Janvier'!B164,"")</f>
        <v/>
      </c>
      <c r="B165" s="2" t="str">
        <f>IF('Copier Janvier'!C164=20,'Copier Janvier'!D164,"")</f>
        <v/>
      </c>
      <c r="C165" s="4" t="str">
        <f>IF('Copier Fevrier'!C164=20,'Copier Fevrier'!B164,"")</f>
        <v/>
      </c>
      <c r="D165" s="2" t="str">
        <f>IF('Copier Fevrier'!C164=20,'Copier Fevrier'!D164,"")</f>
        <v/>
      </c>
      <c r="E165" s="14"/>
      <c r="F165" s="11"/>
      <c r="G165" s="14"/>
      <c r="H165" s="11"/>
    </row>
    <row r="166" spans="1:8">
      <c r="A166" s="4" t="str">
        <f>IF('Copier Janvier'!C165=20,'Copier Janvier'!B165,"")</f>
        <v/>
      </c>
      <c r="B166" s="2" t="str">
        <f>IF('Copier Janvier'!C165=20,'Copier Janvier'!D165,"")</f>
        <v/>
      </c>
      <c r="C166" s="4" t="str">
        <f>IF('Copier Fevrier'!C165=20,'Copier Fevrier'!B165,"")</f>
        <v/>
      </c>
      <c r="D166" s="2" t="str">
        <f>IF('Copier Fevrier'!C165=20,'Copier Fevrier'!D165,"")</f>
        <v/>
      </c>
      <c r="E166" s="14"/>
      <c r="F166" s="11"/>
      <c r="G166" s="14"/>
      <c r="H166" s="11"/>
    </row>
    <row r="167" spans="1:8">
      <c r="A167" s="4" t="str">
        <f>IF('Copier Janvier'!C166=20,'Copier Janvier'!B166,"")</f>
        <v/>
      </c>
      <c r="B167" s="2" t="str">
        <f>IF('Copier Janvier'!C166=20,'Copier Janvier'!D166,"")</f>
        <v/>
      </c>
      <c r="C167" s="4" t="str">
        <f>IF('Copier Fevrier'!C166=20,'Copier Fevrier'!B166,"")</f>
        <v/>
      </c>
      <c r="D167" s="2" t="str">
        <f>IF('Copier Fevrier'!C166=20,'Copier Fevrier'!D166,"")</f>
        <v/>
      </c>
      <c r="E167" s="14"/>
      <c r="F167" s="11"/>
      <c r="G167" s="14"/>
      <c r="H167" s="11"/>
    </row>
    <row r="168" spans="1:8">
      <c r="A168" s="4" t="str">
        <f>IF('Copier Janvier'!C167=20,'Copier Janvier'!B167,"")</f>
        <v/>
      </c>
      <c r="B168" s="2" t="str">
        <f>IF('Copier Janvier'!C167=20,'Copier Janvier'!D167,"")</f>
        <v/>
      </c>
      <c r="C168" s="4" t="str">
        <f>IF('Copier Fevrier'!C167=20,'Copier Fevrier'!B167,"")</f>
        <v/>
      </c>
      <c r="D168" s="2" t="str">
        <f>IF('Copier Fevrier'!C167=20,'Copier Fevrier'!D167,"")</f>
        <v/>
      </c>
      <c r="E168" s="14"/>
      <c r="F168" s="11"/>
      <c r="G168" s="14"/>
      <c r="H168" s="11"/>
    </row>
    <row r="169" spans="1:8">
      <c r="A169" s="4" t="str">
        <f>IF('Copier Janvier'!C168=20,'Copier Janvier'!B168,"")</f>
        <v/>
      </c>
      <c r="B169" s="2" t="str">
        <f>IF('Copier Janvier'!C168=20,'Copier Janvier'!D168,"")</f>
        <v/>
      </c>
      <c r="C169" s="4" t="str">
        <f>IF('Copier Fevrier'!C168=20,'Copier Fevrier'!B168,"")</f>
        <v/>
      </c>
      <c r="D169" s="2" t="str">
        <f>IF('Copier Fevrier'!C168=20,'Copier Fevrier'!D168,"")</f>
        <v/>
      </c>
      <c r="E169" s="14"/>
      <c r="F169" s="11"/>
      <c r="G169" s="14"/>
      <c r="H169" s="11"/>
    </row>
    <row r="170" spans="1:8">
      <c r="A170" s="4" t="str">
        <f>IF('Copier Janvier'!C169=20,'Copier Janvier'!B169,"")</f>
        <v/>
      </c>
      <c r="B170" s="2" t="str">
        <f>IF('Copier Janvier'!C169=20,'Copier Janvier'!D169,"")</f>
        <v/>
      </c>
      <c r="C170" s="4" t="str">
        <f>IF('Copier Fevrier'!C169=20,'Copier Fevrier'!B169,"")</f>
        <v/>
      </c>
      <c r="D170" s="2" t="str">
        <f>IF('Copier Fevrier'!C169=20,'Copier Fevrier'!D169,"")</f>
        <v/>
      </c>
      <c r="E170" s="14"/>
      <c r="F170" s="11"/>
      <c r="G170" s="14"/>
      <c r="H170" s="11"/>
    </row>
    <row r="171" spans="1:8">
      <c r="A171" s="4" t="str">
        <f>IF('Copier Janvier'!C170=20,'Copier Janvier'!B170,"")</f>
        <v/>
      </c>
      <c r="B171" s="2" t="str">
        <f>IF('Copier Janvier'!C170=20,'Copier Janvier'!D170,"")</f>
        <v/>
      </c>
      <c r="C171" s="4" t="str">
        <f>IF('Copier Fevrier'!C170=20,'Copier Fevrier'!B170,"")</f>
        <v/>
      </c>
      <c r="D171" s="2" t="str">
        <f>IF('Copier Fevrier'!C170=20,'Copier Fevrier'!D170,"")</f>
        <v/>
      </c>
      <c r="E171" s="14"/>
      <c r="F171" s="11"/>
      <c r="G171" s="14"/>
      <c r="H171" s="11"/>
    </row>
    <row r="172" spans="1:8">
      <c r="A172" s="4" t="str">
        <f>IF('Copier Janvier'!C171=20,'Copier Janvier'!B171,"")</f>
        <v/>
      </c>
      <c r="B172" s="2" t="str">
        <f>IF('Copier Janvier'!C171=20,'Copier Janvier'!D171,"")</f>
        <v/>
      </c>
      <c r="C172" s="4" t="str">
        <f>IF('Copier Fevrier'!C171=20,'Copier Fevrier'!B171,"")</f>
        <v/>
      </c>
      <c r="D172" s="2" t="str">
        <f>IF('Copier Fevrier'!C171=20,'Copier Fevrier'!D171,"")</f>
        <v/>
      </c>
      <c r="E172" s="14"/>
      <c r="F172" s="11"/>
      <c r="G172" s="14"/>
      <c r="H172" s="11"/>
    </row>
    <row r="173" spans="1:8">
      <c r="A173" s="4" t="str">
        <f>IF('Copier Janvier'!C172=20,'Copier Janvier'!B172,"")</f>
        <v/>
      </c>
      <c r="B173" s="2" t="str">
        <f>IF('Copier Janvier'!C172=20,'Copier Janvier'!D172,"")</f>
        <v/>
      </c>
      <c r="C173" s="4" t="str">
        <f>IF('Copier Fevrier'!C172=20,'Copier Fevrier'!B172,"")</f>
        <v/>
      </c>
      <c r="D173" s="2" t="str">
        <f>IF('Copier Fevrier'!C172=20,'Copier Fevrier'!D172,"")</f>
        <v/>
      </c>
      <c r="E173" s="14"/>
      <c r="F173" s="11"/>
      <c r="G173" s="14"/>
      <c r="H173" s="11"/>
    </row>
    <row r="174" spans="1:8">
      <c r="A174" s="4" t="str">
        <f>IF('Copier Janvier'!C173=20,'Copier Janvier'!B173,"")</f>
        <v/>
      </c>
      <c r="B174" s="2" t="str">
        <f>IF('Copier Janvier'!C173=20,'Copier Janvier'!D173,"")</f>
        <v/>
      </c>
      <c r="C174" s="4" t="str">
        <f>IF('Copier Fevrier'!C173=20,'Copier Fevrier'!B173,"")</f>
        <v/>
      </c>
      <c r="D174" s="2" t="str">
        <f>IF('Copier Fevrier'!C173=20,'Copier Fevrier'!D173,"")</f>
        <v/>
      </c>
      <c r="E174" s="14"/>
      <c r="F174" s="11"/>
      <c r="G174" s="14"/>
      <c r="H174" s="11"/>
    </row>
    <row r="175" spans="1:8">
      <c r="A175" s="4" t="str">
        <f>IF('Copier Janvier'!C174=20,'Copier Janvier'!B174,"")</f>
        <v/>
      </c>
      <c r="B175" s="2" t="str">
        <f>IF('Copier Janvier'!C174=20,'Copier Janvier'!D174,"")</f>
        <v/>
      </c>
      <c r="C175" s="4" t="str">
        <f>IF('Copier Fevrier'!C174=20,'Copier Fevrier'!B174,"")</f>
        <v/>
      </c>
      <c r="D175" s="2" t="str">
        <f>IF('Copier Fevrier'!C174=20,'Copier Fevrier'!D174,"")</f>
        <v/>
      </c>
      <c r="E175" s="14"/>
      <c r="F175" s="11"/>
      <c r="G175" s="14"/>
      <c r="H175" s="11"/>
    </row>
    <row r="176" spans="1:8">
      <c r="A176" s="4" t="str">
        <f>IF('Copier Janvier'!C175=20,'Copier Janvier'!B175,"")</f>
        <v/>
      </c>
      <c r="B176" s="2" t="str">
        <f>IF('Copier Janvier'!C175=20,'Copier Janvier'!D175,"")</f>
        <v/>
      </c>
      <c r="C176" s="4" t="str">
        <f>IF('Copier Fevrier'!C175=20,'Copier Fevrier'!B175,"")</f>
        <v/>
      </c>
      <c r="D176" s="2" t="str">
        <f>IF('Copier Fevrier'!C175=20,'Copier Fevrier'!D175,"")</f>
        <v/>
      </c>
      <c r="E176" s="14"/>
      <c r="F176" s="11"/>
      <c r="G176" s="14"/>
      <c r="H176" s="11"/>
    </row>
    <row r="177" spans="1:8">
      <c r="A177" s="4" t="str">
        <f>IF('Copier Janvier'!C176=20,'Copier Janvier'!B176,"")</f>
        <v/>
      </c>
      <c r="B177" s="2" t="str">
        <f>IF('Copier Janvier'!C176=20,'Copier Janvier'!D176,"")</f>
        <v/>
      </c>
      <c r="C177" s="4" t="str">
        <f>IF('Copier Fevrier'!C176=20,'Copier Fevrier'!B176,"")</f>
        <v/>
      </c>
      <c r="D177" s="2" t="str">
        <f>IF('Copier Fevrier'!C176=20,'Copier Fevrier'!D176,"")</f>
        <v/>
      </c>
      <c r="E177" s="14"/>
      <c r="F177" s="11"/>
      <c r="G177" s="14"/>
      <c r="H177" s="11"/>
    </row>
    <row r="178" spans="1:8">
      <c r="A178" s="4" t="str">
        <f>IF('Copier Janvier'!C177=20,'Copier Janvier'!B177,"")</f>
        <v/>
      </c>
      <c r="B178" s="2" t="str">
        <f>IF('Copier Janvier'!C177=20,'Copier Janvier'!D177,"")</f>
        <v/>
      </c>
      <c r="C178" s="4" t="str">
        <f>IF('Copier Fevrier'!C177=20,'Copier Fevrier'!B177,"")</f>
        <v/>
      </c>
      <c r="D178" s="2" t="str">
        <f>IF('Copier Fevrier'!C177=20,'Copier Fevrier'!D177,"")</f>
        <v/>
      </c>
      <c r="E178" s="14"/>
      <c r="F178" s="11"/>
      <c r="G178" s="14"/>
      <c r="H178" s="11"/>
    </row>
    <row r="179" spans="1:8">
      <c r="A179" s="4" t="str">
        <f>IF('Copier Janvier'!C178=20,'Copier Janvier'!B178,"")</f>
        <v/>
      </c>
      <c r="B179" s="2" t="str">
        <f>IF('Copier Janvier'!C178=20,'Copier Janvier'!D178,"")</f>
        <v/>
      </c>
      <c r="C179" s="4" t="str">
        <f>IF('Copier Fevrier'!C178=20,'Copier Fevrier'!B178,"")</f>
        <v/>
      </c>
      <c r="D179" s="2" t="str">
        <f>IF('Copier Fevrier'!C178=20,'Copier Fevrier'!D178,"")</f>
        <v/>
      </c>
      <c r="E179" s="14"/>
      <c r="F179" s="11"/>
      <c r="G179" s="14"/>
      <c r="H179" s="11"/>
    </row>
    <row r="180" spans="1:8">
      <c r="A180" s="4" t="str">
        <f>IF('Copier Janvier'!C179=20,'Copier Janvier'!B179,"")</f>
        <v/>
      </c>
      <c r="B180" s="2" t="str">
        <f>IF('Copier Janvier'!C179=20,'Copier Janvier'!D179,"")</f>
        <v/>
      </c>
      <c r="C180" s="4" t="str">
        <f>IF('Copier Fevrier'!C179=20,'Copier Fevrier'!B179,"")</f>
        <v/>
      </c>
      <c r="D180" s="2" t="str">
        <f>IF('Copier Fevrier'!C179=20,'Copier Fevrier'!D179,"")</f>
        <v/>
      </c>
      <c r="E180" s="14"/>
      <c r="F180" s="11"/>
      <c r="G180" s="14"/>
      <c r="H180" s="11"/>
    </row>
    <row r="181" spans="1:8">
      <c r="A181" s="4" t="str">
        <f>IF('Copier Janvier'!C180=20,'Copier Janvier'!B180,"")</f>
        <v/>
      </c>
      <c r="B181" s="2" t="str">
        <f>IF('Copier Janvier'!C180=20,'Copier Janvier'!D180,"")</f>
        <v/>
      </c>
      <c r="C181" s="4" t="str">
        <f>IF('Copier Fevrier'!C180=20,'Copier Fevrier'!B180,"")</f>
        <v/>
      </c>
      <c r="D181" s="2" t="str">
        <f>IF('Copier Fevrier'!C180=20,'Copier Fevrier'!D180,"")</f>
        <v/>
      </c>
      <c r="E181" s="14"/>
      <c r="F181" s="11"/>
      <c r="G181" s="14"/>
      <c r="H181" s="11"/>
    </row>
    <row r="182" spans="1:8">
      <c r="A182" s="4" t="str">
        <f>IF('Copier Janvier'!C181=20,'Copier Janvier'!B181,"")</f>
        <v/>
      </c>
      <c r="B182" s="2" t="str">
        <f>IF('Copier Janvier'!C181=20,'Copier Janvier'!D181,"")</f>
        <v/>
      </c>
      <c r="C182" s="4" t="str">
        <f>IF('Copier Fevrier'!C181=20,'Copier Fevrier'!B181,"")</f>
        <v/>
      </c>
      <c r="D182" s="2" t="str">
        <f>IF('Copier Fevrier'!C181=20,'Copier Fevrier'!D181,"")</f>
        <v/>
      </c>
      <c r="E182" s="14"/>
      <c r="F182" s="11"/>
      <c r="G182" s="14"/>
      <c r="H182" s="11"/>
    </row>
    <row r="183" spans="1:8">
      <c r="A183" s="4" t="str">
        <f>IF('Copier Janvier'!C182=20,'Copier Janvier'!B182,"")</f>
        <v/>
      </c>
      <c r="B183" s="2" t="str">
        <f>IF('Copier Janvier'!C182=20,'Copier Janvier'!D182,"")</f>
        <v/>
      </c>
      <c r="C183" s="4" t="str">
        <f>IF('Copier Fevrier'!C182=20,'Copier Fevrier'!B182,"")</f>
        <v/>
      </c>
      <c r="D183" s="2" t="str">
        <f>IF('Copier Fevrier'!C182=20,'Copier Fevrier'!D182,"")</f>
        <v/>
      </c>
      <c r="E183" s="14"/>
      <c r="F183" s="11"/>
      <c r="G183" s="14"/>
      <c r="H183" s="11"/>
    </row>
    <row r="184" spans="1:8">
      <c r="A184" s="4" t="str">
        <f>IF('Copier Janvier'!C183=20,'Copier Janvier'!B183,"")</f>
        <v/>
      </c>
      <c r="B184" s="2" t="str">
        <f>IF('Copier Janvier'!C183=20,'Copier Janvier'!D183,"")</f>
        <v/>
      </c>
      <c r="C184" s="4" t="str">
        <f>IF('Copier Fevrier'!C183=20,'Copier Fevrier'!B183,"")</f>
        <v/>
      </c>
      <c r="D184" s="2" t="str">
        <f>IF('Copier Fevrier'!C183=20,'Copier Fevrier'!D183,"")</f>
        <v/>
      </c>
      <c r="E184" s="14"/>
      <c r="F184" s="11"/>
      <c r="G184" s="14"/>
      <c r="H184" s="11"/>
    </row>
    <row r="185" spans="1:8">
      <c r="A185" s="4" t="str">
        <f>IF('Copier Janvier'!C184=20,'Copier Janvier'!B184,"")</f>
        <v/>
      </c>
      <c r="B185" s="2" t="str">
        <f>IF('Copier Janvier'!C184=20,'Copier Janvier'!D184,"")</f>
        <v/>
      </c>
      <c r="C185" s="4" t="str">
        <f>IF('Copier Fevrier'!C184=20,'Copier Fevrier'!B184,"")</f>
        <v/>
      </c>
      <c r="D185" s="2" t="str">
        <f>IF('Copier Fevrier'!C184=20,'Copier Fevrier'!D184,"")</f>
        <v/>
      </c>
      <c r="E185" s="14"/>
      <c r="F185" s="11"/>
      <c r="G185" s="14"/>
      <c r="H185" s="11"/>
    </row>
    <row r="186" spans="1:8">
      <c r="A186" s="4" t="str">
        <f>IF('Copier Janvier'!C185=20,'Copier Janvier'!B185,"")</f>
        <v/>
      </c>
      <c r="B186" s="2" t="str">
        <f>IF('Copier Janvier'!C185=20,'Copier Janvier'!D185,"")</f>
        <v/>
      </c>
      <c r="C186" s="4" t="str">
        <f>IF('Copier Fevrier'!C185=20,'Copier Fevrier'!B185,"")</f>
        <v/>
      </c>
      <c r="D186" s="2" t="str">
        <f>IF('Copier Fevrier'!C185=20,'Copier Fevrier'!D185,"")</f>
        <v/>
      </c>
      <c r="E186" s="14"/>
      <c r="F186" s="11"/>
      <c r="G186" s="14"/>
      <c r="H186" s="11"/>
    </row>
    <row r="187" spans="1:8">
      <c r="A187" s="4" t="str">
        <f>IF('Copier Janvier'!C186=20,'Copier Janvier'!B186,"")</f>
        <v/>
      </c>
      <c r="B187" s="2" t="str">
        <f>IF('Copier Janvier'!C186=20,'Copier Janvier'!D186,"")</f>
        <v/>
      </c>
      <c r="C187" s="4" t="str">
        <f>IF('Copier Fevrier'!C186=20,'Copier Fevrier'!B186,"")</f>
        <v/>
      </c>
      <c r="D187" s="2" t="str">
        <f>IF('Copier Fevrier'!C186=20,'Copier Fevrier'!D186,"")</f>
        <v/>
      </c>
      <c r="E187" s="14"/>
      <c r="F187" s="11"/>
      <c r="G187" s="14"/>
      <c r="H187" s="11"/>
    </row>
    <row r="188" spans="1:8">
      <c r="A188" s="4" t="str">
        <f>IF('Copier Janvier'!C187=20,'Copier Janvier'!B187,"")</f>
        <v/>
      </c>
      <c r="B188" s="2" t="str">
        <f>IF('Copier Janvier'!C187=20,'Copier Janvier'!D187,"")</f>
        <v/>
      </c>
      <c r="C188" s="4" t="str">
        <f>IF('Copier Fevrier'!C187=20,'Copier Fevrier'!B187,"")</f>
        <v/>
      </c>
      <c r="D188" s="2" t="str">
        <f>IF('Copier Fevrier'!C187=20,'Copier Fevrier'!D187,"")</f>
        <v/>
      </c>
      <c r="E188" s="14"/>
      <c r="F188" s="11"/>
      <c r="G188" s="14"/>
      <c r="H188" s="11"/>
    </row>
    <row r="189" spans="1:8">
      <c r="A189" s="4" t="str">
        <f>IF('Copier Janvier'!C188=20,'Copier Janvier'!B188,"")</f>
        <v/>
      </c>
      <c r="B189" s="2" t="str">
        <f>IF('Copier Janvier'!C188=20,'Copier Janvier'!D188,"")</f>
        <v/>
      </c>
      <c r="C189" s="4" t="str">
        <f>IF('Copier Fevrier'!C188=20,'Copier Fevrier'!B188,"")</f>
        <v/>
      </c>
      <c r="D189" s="2" t="str">
        <f>IF('Copier Fevrier'!C188=20,'Copier Fevrier'!D188,"")</f>
        <v/>
      </c>
      <c r="E189" s="14"/>
      <c r="F189" s="11"/>
      <c r="G189" s="14"/>
      <c r="H189" s="11"/>
    </row>
    <row r="190" spans="1:8">
      <c r="A190" s="4" t="str">
        <f>IF('Copier Janvier'!C189=20,'Copier Janvier'!B189,"")</f>
        <v/>
      </c>
      <c r="B190" s="2" t="str">
        <f>IF('Copier Janvier'!C189=20,'Copier Janvier'!D189,"")</f>
        <v/>
      </c>
      <c r="C190" s="4" t="str">
        <f>IF('Copier Fevrier'!C189=20,'Copier Fevrier'!B189,"")</f>
        <v/>
      </c>
      <c r="D190" s="2" t="str">
        <f>IF('Copier Fevrier'!C189=20,'Copier Fevrier'!D189,"")</f>
        <v/>
      </c>
      <c r="E190" s="14"/>
      <c r="F190" s="11"/>
      <c r="G190" s="14"/>
      <c r="H190" s="11"/>
    </row>
    <row r="191" spans="1:8">
      <c r="A191" s="4" t="str">
        <f>IF('Copier Janvier'!C190=20,'Copier Janvier'!B190,"")</f>
        <v/>
      </c>
      <c r="B191" s="2" t="str">
        <f>IF('Copier Janvier'!C190=20,'Copier Janvier'!D190,"")</f>
        <v/>
      </c>
      <c r="C191" s="4" t="str">
        <f>IF('Copier Fevrier'!C190=20,'Copier Fevrier'!B190,"")</f>
        <v/>
      </c>
      <c r="D191" s="2" t="str">
        <f>IF('Copier Fevrier'!C190=20,'Copier Fevrier'!D190,"")</f>
        <v/>
      </c>
      <c r="E191" s="14"/>
      <c r="F191" s="11"/>
      <c r="G191" s="14"/>
      <c r="H191" s="11"/>
    </row>
    <row r="192" spans="1:8">
      <c r="A192" s="4" t="str">
        <f>IF('Copier Janvier'!C191=20,'Copier Janvier'!B191,"")</f>
        <v/>
      </c>
      <c r="B192" s="2" t="str">
        <f>IF('Copier Janvier'!C191=20,'Copier Janvier'!D191,"")</f>
        <v/>
      </c>
      <c r="C192" s="4" t="str">
        <f>IF('Copier Fevrier'!C191=20,'Copier Fevrier'!B191,"")</f>
        <v/>
      </c>
      <c r="D192" s="2" t="str">
        <f>IF('Copier Fevrier'!C191=20,'Copier Fevrier'!D191,"")</f>
        <v/>
      </c>
      <c r="E192" s="14"/>
      <c r="F192" s="11"/>
      <c r="G192" s="14"/>
      <c r="H192" s="11"/>
    </row>
    <row r="193" spans="1:8">
      <c r="A193" s="4" t="str">
        <f>IF('Copier Janvier'!C192=20,'Copier Janvier'!B192,"")</f>
        <v/>
      </c>
      <c r="B193" s="2" t="str">
        <f>IF('Copier Janvier'!C192=20,'Copier Janvier'!D192,"")</f>
        <v/>
      </c>
      <c r="C193" s="4" t="str">
        <f>IF('Copier Fevrier'!C192=20,'Copier Fevrier'!B192,"")</f>
        <v/>
      </c>
      <c r="D193" s="2" t="str">
        <f>IF('Copier Fevrier'!C192=20,'Copier Fevrier'!D192,"")</f>
        <v/>
      </c>
      <c r="E193" s="14"/>
      <c r="F193" s="11"/>
      <c r="G193" s="14"/>
      <c r="H193" s="11"/>
    </row>
    <row r="194" spans="1:8">
      <c r="A194" s="4" t="str">
        <f>IF('Copier Janvier'!C193=20,'Copier Janvier'!B193,"")</f>
        <v/>
      </c>
      <c r="B194" s="2" t="str">
        <f>IF('Copier Janvier'!C193=20,'Copier Janvier'!D193,"")</f>
        <v/>
      </c>
      <c r="C194" s="4" t="str">
        <f>IF('Copier Fevrier'!C193=20,'Copier Fevrier'!B193,"")</f>
        <v/>
      </c>
      <c r="D194" s="2" t="str">
        <f>IF('Copier Fevrier'!C193=20,'Copier Fevrier'!D193,"")</f>
        <v/>
      </c>
      <c r="E194" s="14"/>
      <c r="F194" s="11"/>
      <c r="G194" s="14"/>
      <c r="H194" s="11"/>
    </row>
    <row r="195" spans="1:8">
      <c r="A195" s="4" t="str">
        <f>IF('Copier Janvier'!C194=20,'Copier Janvier'!B194,"")</f>
        <v/>
      </c>
      <c r="B195" s="2" t="str">
        <f>IF('Copier Janvier'!C194=20,'Copier Janvier'!D194,"")</f>
        <v/>
      </c>
      <c r="C195" s="4" t="str">
        <f>IF('Copier Fevrier'!C194=20,'Copier Fevrier'!B194,"")</f>
        <v/>
      </c>
      <c r="D195" s="2" t="str">
        <f>IF('Copier Fevrier'!C194=20,'Copier Fevrier'!D194,"")</f>
        <v/>
      </c>
      <c r="E195" s="14"/>
      <c r="F195" s="11"/>
      <c r="G195" s="14"/>
      <c r="H195" s="11"/>
    </row>
    <row r="196" spans="1:8">
      <c r="A196" s="4" t="str">
        <f>IF('Copier Janvier'!C195=20,'Copier Janvier'!B195,"")</f>
        <v/>
      </c>
      <c r="B196" s="2" t="str">
        <f>IF('Copier Janvier'!C195=20,'Copier Janvier'!D195,"")</f>
        <v/>
      </c>
      <c r="C196" s="4" t="str">
        <f>IF('Copier Fevrier'!C195=20,'Copier Fevrier'!B195,"")</f>
        <v/>
      </c>
      <c r="D196" s="2" t="str">
        <f>IF('Copier Fevrier'!C195=20,'Copier Fevrier'!D195,"")</f>
        <v/>
      </c>
      <c r="E196" s="14"/>
      <c r="F196" s="11"/>
      <c r="G196" s="14"/>
      <c r="H196" s="11"/>
    </row>
    <row r="197" spans="1:8">
      <c r="A197" s="4" t="str">
        <f>IF('Copier Janvier'!C196=20,'Copier Janvier'!B196,"")</f>
        <v/>
      </c>
      <c r="B197" s="2" t="str">
        <f>IF('Copier Janvier'!C196=20,'Copier Janvier'!D196,"")</f>
        <v/>
      </c>
      <c r="C197" s="4" t="str">
        <f>IF('Copier Fevrier'!C196=20,'Copier Fevrier'!B196,"")</f>
        <v/>
      </c>
      <c r="D197" s="2" t="str">
        <f>IF('Copier Fevrier'!C196=20,'Copier Fevrier'!D196,"")</f>
        <v/>
      </c>
      <c r="E197" s="14"/>
      <c r="F197" s="11"/>
      <c r="G197" s="14"/>
      <c r="H197" s="11"/>
    </row>
    <row r="198" spans="1:8">
      <c r="A198" s="4" t="str">
        <f>IF('Copier Janvier'!C197=20,'Copier Janvier'!B197,"")</f>
        <v/>
      </c>
      <c r="B198" s="2" t="str">
        <f>IF('Copier Janvier'!C197=20,'Copier Janvier'!D197,"")</f>
        <v/>
      </c>
      <c r="C198" s="4" t="str">
        <f>IF('Copier Fevrier'!C197=20,'Copier Fevrier'!B197,"")</f>
        <v/>
      </c>
      <c r="D198" s="2" t="str">
        <f>IF('Copier Fevrier'!C197=20,'Copier Fevrier'!D197,"")</f>
        <v/>
      </c>
      <c r="E198" s="14"/>
      <c r="F198" s="11"/>
      <c r="G198" s="14"/>
      <c r="H198" s="11"/>
    </row>
    <row r="199" spans="1:8">
      <c r="A199" s="4" t="str">
        <f>IF('Copier Janvier'!C198=20,'Copier Janvier'!B198,"")</f>
        <v/>
      </c>
      <c r="B199" s="2" t="str">
        <f>IF('Copier Janvier'!C198=20,'Copier Janvier'!D198,"")</f>
        <v/>
      </c>
      <c r="C199" s="4" t="str">
        <f>IF('Copier Fevrier'!C198=20,'Copier Fevrier'!B198,"")</f>
        <v/>
      </c>
      <c r="D199" s="2" t="str">
        <f>IF('Copier Fevrier'!C198=20,'Copier Fevrier'!D198,"")</f>
        <v/>
      </c>
      <c r="E199" s="14"/>
      <c r="F199" s="11"/>
      <c r="G199" s="14"/>
      <c r="H199" s="11"/>
    </row>
    <row r="200" spans="1:8" ht="15" thickBot="1">
      <c r="A200" s="15" t="str">
        <f>IF('Copier Janvier'!C199=20,'Copier Janvier'!B199,"")</f>
        <v/>
      </c>
      <c r="B200" s="12" t="str">
        <f>IF('Copier Janvier'!C199=20,'Copier Janvier'!D199,"")</f>
        <v/>
      </c>
      <c r="C200" s="15" t="str">
        <f>IF('Copier Fevrier'!C199=20,'Copier Fevrier'!B199,"")</f>
        <v/>
      </c>
      <c r="D200" s="12" t="str">
        <f>IF('Copier Fevrier'!C199=20,'Copier Fevrier'!D199,"")</f>
        <v/>
      </c>
      <c r="E200" s="9"/>
      <c r="F200" s="7"/>
      <c r="G200" s="9"/>
      <c r="H20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Copier Janvier</vt:lpstr>
      <vt:lpstr>Copier Fevrier</vt:lpstr>
      <vt:lpstr>CalculBimestre 1</vt:lpstr>
      <vt:lpstr>champ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 MELANIE</dc:creator>
  <cp:lastModifiedBy>tulipe</cp:lastModifiedBy>
  <dcterms:created xsi:type="dcterms:W3CDTF">2020-10-26T16:51:53Z</dcterms:created>
  <dcterms:modified xsi:type="dcterms:W3CDTF">2020-10-27T19:52:43Z</dcterms:modified>
</cp:coreProperties>
</file>