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/>
  <bookViews>
    <workbookView xWindow="0" yWindow="0" windowWidth="2100" windowHeight="1100" autoFilterDateGrouping="0"/>
  </bookViews>
  <sheets>
    <sheet name="Sheet" sheetId="1" r:id="rId1"/>
    <sheet name="Feuil1" sheetId="2" r:id="rId2"/>
  </sheets>
  <calcPr calcId="124519"/>
</workbook>
</file>

<file path=xl/calcChain.xml><?xml version="1.0" encoding="utf-8"?>
<calcChain xmlns="http://schemas.openxmlformats.org/spreadsheetml/2006/main">
  <c r="I1" i="1"/>
  <c r="L2"/>
  <c r="L3"/>
  <c r="L4"/>
  <c r="L5"/>
  <c r="L6"/>
  <c r="L7"/>
  <c r="L8"/>
  <c r="L9"/>
  <c r="L10"/>
  <c r="L11"/>
  <c r="L12"/>
  <c r="L1"/>
  <c r="J1"/>
  <c r="K1"/>
  <c r="K2"/>
  <c r="K3"/>
  <c r="K4"/>
  <c r="K5"/>
  <c r="K6"/>
  <c r="K7"/>
  <c r="K8"/>
  <c r="K9"/>
  <c r="K10"/>
  <c r="K11"/>
  <c r="K12"/>
  <c r="J2"/>
  <c r="I2"/>
  <c r="I3"/>
  <c r="J3"/>
  <c r="I4"/>
  <c r="J4"/>
  <c r="I5"/>
  <c r="J5"/>
  <c r="I6"/>
  <c r="J6"/>
  <c r="I7"/>
  <c r="J7"/>
  <c r="I8"/>
  <c r="J8"/>
  <c r="I9"/>
  <c r="J9"/>
  <c r="I10"/>
  <c r="J10"/>
  <c r="I11"/>
  <c r="J11"/>
  <c r="I12"/>
  <c r="J12"/>
  <c r="H1"/>
  <c r="H9"/>
  <c r="H10"/>
  <c r="H11"/>
  <c r="H12"/>
  <c r="H13"/>
  <c r="H2"/>
  <c r="H3"/>
  <c r="H4"/>
  <c r="H5"/>
  <c r="H6"/>
  <c r="H7"/>
  <c r="H8"/>
</calcChain>
</file>

<file path=xl/sharedStrings.xml><?xml version="1.0" encoding="utf-8"?>
<sst xmlns="http://schemas.openxmlformats.org/spreadsheetml/2006/main" count="54" uniqueCount="18">
  <si>
    <t>Numéro du document</t>
  </si>
  <si>
    <t>Date</t>
  </si>
  <si>
    <t>Nom du client</t>
  </si>
  <si>
    <t>Total Net HT</t>
  </si>
  <si>
    <t>Total TVA</t>
  </si>
  <si>
    <t>Total TTC</t>
  </si>
  <si>
    <t>FA00000373</t>
  </si>
  <si>
    <t>FA00000336</t>
  </si>
  <si>
    <t>FA00000329</t>
  </si>
  <si>
    <t>FA00000317</t>
  </si>
  <si>
    <t>Philippe Mornet</t>
  </si>
  <si>
    <t>Sellier</t>
  </si>
  <si>
    <t>Legrelle</t>
  </si>
  <si>
    <t>Pellerin</t>
  </si>
  <si>
    <t>Pell</t>
  </si>
  <si>
    <t>Legr</t>
  </si>
  <si>
    <t>Phi</t>
  </si>
  <si>
    <t>Sell</t>
  </si>
</sst>
</file>

<file path=xl/styles.xml><?xml version="1.0" encoding="utf-8"?>
<styleSheet xmlns="http://schemas.openxmlformats.org/spreadsheetml/2006/main">
  <numFmts count="2">
    <numFmt numFmtId="43" formatCode="_-* #,##0.00\ _€_-;\-* #,##0.00\ _€_-;_-* &quot;-&quot;??\ _€_-;_-@_-"/>
    <numFmt numFmtId="170" formatCode="_(* #,##0.00_);_(* \(#,##0.00\);_(* &quot;-&quot;??_);_(@_)"/>
  </numFmts>
  <fonts count="3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8.25"/>
      <color rgb="FF000000"/>
      <name val="Tahoma"/>
      <family val="2"/>
    </font>
  </fonts>
  <fills count="5">
    <fill>
      <patternFill patternType="none"/>
    </fill>
    <fill>
      <patternFill patternType="gray125"/>
    </fill>
    <fill>
      <patternFill patternType="solid">
        <fgColor rgb="FFD3D3D3"/>
      </patternFill>
    </fill>
    <fill>
      <patternFill patternType="solid">
        <fgColor rgb="FFFFFFFF"/>
      </patternFill>
    </fill>
    <fill>
      <patternFill patternType="solid">
        <fgColor rgb="FF92D050"/>
        <bgColor indexed="64"/>
      </patternFill>
    </fill>
  </fills>
  <borders count="2">
    <border>
      <left/>
      <right/>
      <top/>
      <bottom/>
      <diagonal/>
    </border>
    <border>
      <left style="thin">
        <color rgb="FFA9A9A9"/>
      </left>
      <right style="thin">
        <color rgb="FFA9A9A9"/>
      </right>
      <top style="thin">
        <color rgb="FFA9A9A9"/>
      </top>
      <bottom style="thin">
        <color rgb="FFA9A9A9"/>
      </bottom>
      <diagonal/>
    </border>
  </borders>
  <cellStyleXfs count="2">
    <xf numFmtId="0" fontId="0" fillId="0" borderId="0"/>
    <xf numFmtId="170" fontId="1" fillId="0" borderId="0" applyFont="0" applyFill="0" applyBorder="0" applyAlignment="0" applyProtection="0"/>
  </cellStyleXfs>
  <cellXfs count="13">
    <xf numFmtId="0" fontId="0" fillId="0" borderId="0" xfId="0"/>
    <xf numFmtId="49" fontId="2" fillId="2" borderId="1" xfId="0" applyNumberFormat="1" applyFont="1" applyFill="1" applyBorder="1" applyAlignment="1" applyProtection="1">
      <alignment horizontal="center" vertical="center" readingOrder="1"/>
    </xf>
    <xf numFmtId="49" fontId="2" fillId="3" borderId="1" xfId="0" applyNumberFormat="1" applyFont="1" applyFill="1" applyBorder="1" applyAlignment="1" applyProtection="1">
      <alignment horizontal="left" vertical="center" readingOrder="1"/>
    </xf>
    <xf numFmtId="14" fontId="2" fillId="3" borderId="1" xfId="0" applyNumberFormat="1" applyFont="1" applyFill="1" applyBorder="1" applyAlignment="1" applyProtection="1">
      <alignment horizontal="left" vertical="center" readingOrder="1"/>
    </xf>
    <xf numFmtId="4" fontId="2" fillId="3" borderId="1" xfId="0" applyNumberFormat="1" applyFont="1" applyFill="1" applyBorder="1" applyAlignment="1" applyProtection="1">
      <alignment horizontal="right" vertical="center" readingOrder="1"/>
    </xf>
    <xf numFmtId="49" fontId="0" fillId="0" borderId="0" xfId="0" applyNumberFormat="1"/>
    <xf numFmtId="170" fontId="2" fillId="2" borderId="1" xfId="1" applyFont="1" applyFill="1" applyBorder="1" applyAlignment="1" applyProtection="1">
      <alignment horizontal="center" vertical="center" readingOrder="1"/>
    </xf>
    <xf numFmtId="170" fontId="0" fillId="0" borderId="0" xfId="1" applyFont="1"/>
    <xf numFmtId="170" fontId="2" fillId="3" borderId="1" xfId="1" applyFont="1" applyFill="1" applyBorder="1" applyAlignment="1" applyProtection="1">
      <alignment horizontal="left" vertical="center" readingOrder="1"/>
    </xf>
    <xf numFmtId="170" fontId="2" fillId="3" borderId="1" xfId="1" applyFont="1" applyFill="1" applyBorder="1" applyAlignment="1" applyProtection="1">
      <alignment horizontal="right" vertical="center" readingOrder="1"/>
    </xf>
    <xf numFmtId="43" fontId="0" fillId="0" borderId="0" xfId="1" applyNumberFormat="1" applyFont="1"/>
    <xf numFmtId="170" fontId="2" fillId="4" borderId="1" xfId="1" applyFont="1" applyFill="1" applyBorder="1" applyAlignment="1" applyProtection="1">
      <alignment horizontal="left" vertical="center" readingOrder="1"/>
    </xf>
    <xf numFmtId="170" fontId="0" fillId="0" borderId="0" xfId="1" applyFont="1" applyFill="1"/>
  </cellXfs>
  <cellStyles count="2">
    <cellStyle name="Milliers" xfId="1" builtinId="3"/>
    <cellStyle name="Normal" xfId="0" builtinId="0"/>
  </cellStyles>
  <dxfs count="0"/>
  <tableStyles count="0" defaultTableStyle="TableStyleMedium2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9999FF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FF99CC"/>
      <rgbColor rgb="00CC99FF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FFFFFF"/>
      <rgbColor rgb="00D3D3D3"/>
      <rgbColor rgb="00A9A9A9"/>
      <rgbColor rgb="00000000"/>
    </indexedColors>
  </colors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sheetPr>
    <outlinePr summaryBelow="0"/>
  </sheetPr>
  <dimension ref="A1:L30"/>
  <sheetViews>
    <sheetView tabSelected="1" workbookViewId="0">
      <selection activeCell="J19" sqref="J19"/>
    </sheetView>
  </sheetViews>
  <sheetFormatPr baseColWidth="10" defaultColWidth="9.1796875" defaultRowHeight="14.5"/>
  <cols>
    <col min="1" max="1" width="10.7265625" style="7" customWidth="1"/>
    <col min="2" max="2" width="9" style="7" bestFit="1" customWidth="1"/>
    <col min="3" max="3" width="28" style="7" customWidth="1"/>
    <col min="4" max="4" width="9.54296875" style="7" bestFit="1" customWidth="1"/>
    <col min="5" max="6" width="12.1796875" style="7" bestFit="1" customWidth="1"/>
    <col min="7" max="7" width="20.26953125" style="7" bestFit="1" customWidth="1"/>
    <col min="8" max="8" width="15.08984375" style="7" customWidth="1"/>
    <col min="9" max="9" width="16.26953125" style="7" customWidth="1"/>
    <col min="10" max="10" width="12" style="7" customWidth="1"/>
    <col min="11" max="11" width="14.1796875" style="7" customWidth="1"/>
    <col min="12" max="16384" width="9.1796875" style="7"/>
  </cols>
  <sheetData>
    <row r="1" spans="1:12">
      <c r="A1" s="6" t="s">
        <v>0</v>
      </c>
      <c r="B1" s="6" t="s">
        <v>1</v>
      </c>
      <c r="C1" s="6" t="s">
        <v>2</v>
      </c>
      <c r="D1" s="6" t="s">
        <v>3</v>
      </c>
      <c r="E1" s="6" t="s">
        <v>4</v>
      </c>
      <c r="F1" s="6" t="s">
        <v>5</v>
      </c>
      <c r="H1" s="11" t="str">
        <f ca="1">OFFSET(A$1,INT(ROW($A3)/3),)</f>
        <v>FA00000317</v>
      </c>
      <c r="I1" s="11">
        <f t="shared" ref="I1:J2" ca="1" si="0">OFFSET(B$1,INT(ROW($A3)/3),)</f>
        <v>43885</v>
      </c>
      <c r="J1" s="11" t="str">
        <f ca="1">OFFSET(C$1,INT(ROW($A3)/3),)</f>
        <v>Pellerin</v>
      </c>
      <c r="K1" s="11" t="str">
        <f ca="1">OFFSET($C$1,,(MOD(ROW(A6)-3,3)+4)-3,)</f>
        <v>Total Net HT</v>
      </c>
      <c r="L1" s="11">
        <f ca="1">OFFSET($C$1,INT(ROW($A3)/3),(MOD(ROW(B6)-3,3)+4)-3,)</f>
        <v>14213.68</v>
      </c>
    </row>
    <row r="2" spans="1:12">
      <c r="A2" s="8" t="s">
        <v>9</v>
      </c>
      <c r="B2" s="8">
        <v>43885</v>
      </c>
      <c r="C2" s="8" t="s">
        <v>13</v>
      </c>
      <c r="D2" s="9">
        <v>14213.68</v>
      </c>
      <c r="E2" s="9">
        <v>1421.37</v>
      </c>
      <c r="F2" s="9">
        <v>15635.05</v>
      </c>
      <c r="H2" s="11" t="str">
        <f t="shared" ref="H2:H13" ca="1" si="1">OFFSET(A$1,INT(ROW(A4)/3),)</f>
        <v>FA00000317</v>
      </c>
      <c r="I2" s="11">
        <f t="shared" ca="1" si="0"/>
        <v>43885</v>
      </c>
      <c r="J2" s="11" t="str">
        <f ca="1">OFFSET(C$1,INT(ROW($A4)/3),)</f>
        <v>Pellerin</v>
      </c>
      <c r="K2" s="11" t="str">
        <f t="shared" ref="K2:K12" ca="1" si="2">OFFSET(C$1,,(MOD(ROW(A7)-3,3)+4)-3,)</f>
        <v>Total TVA</v>
      </c>
      <c r="L2" s="11">
        <f t="shared" ref="L2:L12" ca="1" si="3">OFFSET($C$1,INT(ROW($A4)/3),(MOD(ROW(B7)-3,3)+4)-3,)</f>
        <v>1421.37</v>
      </c>
    </row>
    <row r="3" spans="1:12">
      <c r="A3" s="8" t="s">
        <v>8</v>
      </c>
      <c r="B3" s="8">
        <v>43903</v>
      </c>
      <c r="C3" s="8" t="s">
        <v>12</v>
      </c>
      <c r="D3" s="9">
        <v>37809.360000000001</v>
      </c>
      <c r="E3" s="9">
        <v>7561.87</v>
      </c>
      <c r="F3" s="9">
        <v>45371.23</v>
      </c>
      <c r="H3" s="11" t="str">
        <f t="shared" ca="1" si="1"/>
        <v>FA00000317</v>
      </c>
      <c r="I3" s="11">
        <f t="shared" ref="I3:J3" ca="1" si="4">OFFSET(B$1,INT(ROW($A5)/3),)</f>
        <v>43885</v>
      </c>
      <c r="J3" s="11" t="str">
        <f t="shared" ca="1" si="4"/>
        <v>Pellerin</v>
      </c>
      <c r="K3" s="11" t="str">
        <f t="shared" ca="1" si="2"/>
        <v>Total TTC</v>
      </c>
      <c r="L3" s="11">
        <f t="shared" ca="1" si="3"/>
        <v>15635.05</v>
      </c>
    </row>
    <row r="4" spans="1:12">
      <c r="A4" s="8" t="s">
        <v>7</v>
      </c>
      <c r="B4" s="8">
        <v>43938</v>
      </c>
      <c r="C4" s="8" t="s">
        <v>10</v>
      </c>
      <c r="D4" s="9">
        <v>16363.64</v>
      </c>
      <c r="E4" s="9">
        <v>1636.36</v>
      </c>
      <c r="F4" s="9">
        <v>18000</v>
      </c>
      <c r="H4" s="11" t="str">
        <f t="shared" ca="1" si="1"/>
        <v>FA00000329</v>
      </c>
      <c r="I4" s="11">
        <f t="shared" ref="I4:J4" ca="1" si="5">OFFSET(B$1,INT(ROW($A6)/3),)</f>
        <v>43903</v>
      </c>
      <c r="J4" s="11" t="str">
        <f t="shared" ca="1" si="5"/>
        <v>Legrelle</v>
      </c>
      <c r="K4" s="11" t="str">
        <f t="shared" ca="1" si="2"/>
        <v>Total Net HT</v>
      </c>
      <c r="L4" s="11">
        <f t="shared" ca="1" si="3"/>
        <v>37809.360000000001</v>
      </c>
    </row>
    <row r="5" spans="1:12">
      <c r="A5" s="8" t="s">
        <v>6</v>
      </c>
      <c r="B5" s="8">
        <v>44014</v>
      </c>
      <c r="C5" s="8" t="s">
        <v>11</v>
      </c>
      <c r="D5" s="9">
        <v>720.95</v>
      </c>
      <c r="E5" s="9">
        <v>72.099999999999994</v>
      </c>
      <c r="F5" s="9">
        <v>793.05</v>
      </c>
      <c r="H5" s="11" t="str">
        <f t="shared" ca="1" si="1"/>
        <v>FA00000329</v>
      </c>
      <c r="I5" s="11">
        <f t="shared" ref="I5:J5" ca="1" si="6">OFFSET(B$1,INT(ROW($A7)/3),)</f>
        <v>43903</v>
      </c>
      <c r="J5" s="11" t="str">
        <f t="shared" ca="1" si="6"/>
        <v>Legrelle</v>
      </c>
      <c r="K5" s="11" t="str">
        <f t="shared" ca="1" si="2"/>
        <v>Total TVA</v>
      </c>
      <c r="L5" s="11">
        <f t="shared" ca="1" si="3"/>
        <v>7561.87</v>
      </c>
    </row>
    <row r="6" spans="1:12">
      <c r="H6" s="11" t="str">
        <f t="shared" ca="1" si="1"/>
        <v>FA00000329</v>
      </c>
      <c r="I6" s="11">
        <f t="shared" ref="I6:J6" ca="1" si="7">OFFSET(B$1,INT(ROW($A8)/3),)</f>
        <v>43903</v>
      </c>
      <c r="J6" s="11" t="str">
        <f t="shared" ca="1" si="7"/>
        <v>Legrelle</v>
      </c>
      <c r="K6" s="11" t="str">
        <f t="shared" ca="1" si="2"/>
        <v>Total TTC</v>
      </c>
      <c r="L6" s="11">
        <f t="shared" ca="1" si="3"/>
        <v>45371.23</v>
      </c>
    </row>
    <row r="7" spans="1:12">
      <c r="H7" s="11" t="str">
        <f t="shared" ca="1" si="1"/>
        <v>FA00000336</v>
      </c>
      <c r="I7" s="11">
        <f t="shared" ref="I7:J7" ca="1" si="8">OFFSET(B$1,INT(ROW($A9)/3),)</f>
        <v>43938</v>
      </c>
      <c r="J7" s="11" t="str">
        <f t="shared" ca="1" si="8"/>
        <v>Philippe Mornet</v>
      </c>
      <c r="K7" s="11" t="str">
        <f t="shared" ca="1" si="2"/>
        <v>Total Net HT</v>
      </c>
      <c r="L7" s="11">
        <f t="shared" ca="1" si="3"/>
        <v>16363.64</v>
      </c>
    </row>
    <row r="8" spans="1:12">
      <c r="H8" s="11" t="str">
        <f t="shared" ca="1" si="1"/>
        <v>FA00000336</v>
      </c>
      <c r="I8" s="11">
        <f t="shared" ref="I8:J8" ca="1" si="9">OFFSET(B$1,INT(ROW($A10)/3),)</f>
        <v>43938</v>
      </c>
      <c r="J8" s="11" t="str">
        <f t="shared" ca="1" si="9"/>
        <v>Philippe Mornet</v>
      </c>
      <c r="K8" s="11" t="str">
        <f t="shared" ca="1" si="2"/>
        <v>Total TVA</v>
      </c>
      <c r="L8" s="11">
        <f t="shared" ca="1" si="3"/>
        <v>1636.36</v>
      </c>
    </row>
    <row r="9" spans="1:12">
      <c r="H9" s="11" t="str">
        <f ca="1">OFFSET(A$1,INT(ROW(A11)/3),)</f>
        <v>FA00000336</v>
      </c>
      <c r="I9" s="11">
        <f t="shared" ref="I9:J9" ca="1" si="10">OFFSET(B$1,INT(ROW($A11)/3),)</f>
        <v>43938</v>
      </c>
      <c r="J9" s="11" t="str">
        <f t="shared" ca="1" si="10"/>
        <v>Philippe Mornet</v>
      </c>
      <c r="K9" s="11" t="str">
        <f t="shared" ca="1" si="2"/>
        <v>Total TTC</v>
      </c>
      <c r="L9" s="11">
        <f t="shared" ca="1" si="3"/>
        <v>18000</v>
      </c>
    </row>
    <row r="10" spans="1:12">
      <c r="H10" s="11" t="str">
        <f t="shared" ca="1" si="1"/>
        <v>FA00000373</v>
      </c>
      <c r="I10" s="11">
        <f t="shared" ref="I10:J10" ca="1" si="11">OFFSET(B$1,INT(ROW($A12)/3),)</f>
        <v>44014</v>
      </c>
      <c r="J10" s="11" t="str">
        <f t="shared" ca="1" si="11"/>
        <v>Sellier</v>
      </c>
      <c r="K10" s="11" t="str">
        <f t="shared" ca="1" si="2"/>
        <v>Total Net HT</v>
      </c>
      <c r="L10" s="11">
        <f t="shared" ca="1" si="3"/>
        <v>720.95</v>
      </c>
    </row>
    <row r="11" spans="1:12">
      <c r="H11" s="11" t="str">
        <f t="shared" ca="1" si="1"/>
        <v>FA00000373</v>
      </c>
      <c r="I11" s="11">
        <f t="shared" ref="I11:J11" ca="1" si="12">OFFSET(B$1,INT(ROW($A13)/3),)</f>
        <v>44014</v>
      </c>
      <c r="J11" s="11" t="str">
        <f t="shared" ca="1" si="12"/>
        <v>Sellier</v>
      </c>
      <c r="K11" s="11" t="str">
        <f t="shared" ca="1" si="2"/>
        <v>Total TVA</v>
      </c>
      <c r="L11" s="11">
        <f t="shared" ca="1" si="3"/>
        <v>72.099999999999994</v>
      </c>
    </row>
    <row r="12" spans="1:12">
      <c r="H12" s="11" t="str">
        <f t="shared" ca="1" si="1"/>
        <v>FA00000373</v>
      </c>
      <c r="I12" s="11">
        <f t="shared" ref="I12:J12" ca="1" si="13">OFFSET(B$1,INT(ROW($A14)/3),)</f>
        <v>44014</v>
      </c>
      <c r="J12" s="11" t="str">
        <f t="shared" ca="1" si="13"/>
        <v>Sellier</v>
      </c>
      <c r="K12" s="11" t="str">
        <f t="shared" ca="1" si="2"/>
        <v>Total TTC</v>
      </c>
      <c r="L12" s="11">
        <f t="shared" ca="1" si="3"/>
        <v>793.05</v>
      </c>
    </row>
    <row r="13" spans="1:12">
      <c r="H13" s="7">
        <f t="shared" ca="1" si="1"/>
        <v>0</v>
      </c>
    </row>
    <row r="14" spans="1:12">
      <c r="F14" s="12"/>
    </row>
    <row r="17" spans="8:8">
      <c r="H17" s="10"/>
    </row>
    <row r="18" spans="8:8">
      <c r="H18" s="10"/>
    </row>
    <row r="25" spans="8:8">
      <c r="H25" s="10"/>
    </row>
    <row r="26" spans="8:8">
      <c r="H26" s="10"/>
    </row>
    <row r="27" spans="8:8">
      <c r="H27" s="10"/>
    </row>
    <row r="28" spans="8:8">
      <c r="H28" s="10"/>
    </row>
    <row r="29" spans="8:8">
      <c r="H29" s="10"/>
    </row>
    <row r="30" spans="8:8">
      <c r="H30" s="10"/>
    </row>
  </sheetData>
  <pageMargins left="0.5" right="0.5" top="0.5" bottom="0.5" header="0.3" footer="0.3"/>
  <pageSetup paperSize="9" orientation="portrait" errors="blank"/>
</worksheet>
</file>

<file path=xl/worksheets/sheet2.xml><?xml version="1.0" encoding="utf-8"?>
<worksheet xmlns="http://schemas.openxmlformats.org/spreadsheetml/2006/main" xmlns:r="http://schemas.openxmlformats.org/officeDocument/2006/relationships">
  <dimension ref="A1:J13"/>
  <sheetViews>
    <sheetView workbookViewId="0">
      <selection activeCell="I5" sqref="I5"/>
    </sheetView>
  </sheetViews>
  <sheetFormatPr baseColWidth="10" defaultRowHeight="14.5"/>
  <cols>
    <col min="3" max="3" width="20.54296875" bestFit="1" customWidth="1"/>
    <col min="4" max="4" width="20.54296875" customWidth="1"/>
  </cols>
  <sheetData>
    <row r="1" spans="1:10">
      <c r="A1" s="1" t="s">
        <v>0</v>
      </c>
      <c r="B1" s="1" t="s">
        <v>1</v>
      </c>
      <c r="C1" s="1" t="s">
        <v>2</v>
      </c>
      <c r="D1" s="1"/>
      <c r="E1" s="1" t="s">
        <v>3</v>
      </c>
    </row>
    <row r="2" spans="1:10">
      <c r="A2" s="2" t="s">
        <v>9</v>
      </c>
      <c r="B2" s="3">
        <v>43885</v>
      </c>
      <c r="C2" s="2" t="s">
        <v>14</v>
      </c>
      <c r="D2" s="1" t="s">
        <v>5</v>
      </c>
      <c r="E2" s="4">
        <v>14213.68</v>
      </c>
      <c r="J2" s="5"/>
    </row>
    <row r="3" spans="1:10">
      <c r="A3" s="2" t="s">
        <v>9</v>
      </c>
      <c r="B3" s="3">
        <v>43885</v>
      </c>
      <c r="C3" s="2" t="s">
        <v>14</v>
      </c>
      <c r="D3" s="1" t="s">
        <v>4</v>
      </c>
      <c r="E3" s="4">
        <v>1421.37</v>
      </c>
      <c r="J3" s="5"/>
    </row>
    <row r="4" spans="1:10">
      <c r="A4" s="2" t="s">
        <v>9</v>
      </c>
      <c r="B4" s="3">
        <v>43885</v>
      </c>
      <c r="C4" s="2" t="s">
        <v>14</v>
      </c>
      <c r="D4" s="1" t="s">
        <v>3</v>
      </c>
      <c r="E4" s="4">
        <v>15635.05</v>
      </c>
      <c r="J4" s="5"/>
    </row>
    <row r="5" spans="1:10">
      <c r="A5" s="2" t="s">
        <v>8</v>
      </c>
      <c r="B5" s="3">
        <v>43903</v>
      </c>
      <c r="C5" s="2" t="s">
        <v>15</v>
      </c>
      <c r="D5" s="1" t="s">
        <v>5</v>
      </c>
      <c r="E5" s="4">
        <v>37809.360000000001</v>
      </c>
      <c r="J5" s="5"/>
    </row>
    <row r="6" spans="1:10">
      <c r="A6" s="2" t="s">
        <v>8</v>
      </c>
      <c r="B6" s="3">
        <v>43903</v>
      </c>
      <c r="C6" s="2" t="s">
        <v>15</v>
      </c>
      <c r="D6" s="1" t="s">
        <v>4</v>
      </c>
      <c r="E6" s="4">
        <v>7561.87</v>
      </c>
    </row>
    <row r="7" spans="1:10">
      <c r="A7" s="2" t="s">
        <v>8</v>
      </c>
      <c r="B7" s="3">
        <v>43903</v>
      </c>
      <c r="C7" s="2" t="s">
        <v>15</v>
      </c>
      <c r="D7" s="1" t="s">
        <v>3</v>
      </c>
      <c r="E7" s="4">
        <v>45371.23</v>
      </c>
    </row>
    <row r="8" spans="1:10">
      <c r="A8" s="2" t="s">
        <v>7</v>
      </c>
      <c r="B8" s="3">
        <v>43938</v>
      </c>
      <c r="C8" s="2" t="s">
        <v>16</v>
      </c>
      <c r="D8" s="1" t="s">
        <v>5</v>
      </c>
      <c r="E8" s="4">
        <v>16363.64</v>
      </c>
    </row>
    <row r="9" spans="1:10">
      <c r="A9" s="2" t="s">
        <v>7</v>
      </c>
      <c r="B9" s="3">
        <v>43938</v>
      </c>
      <c r="C9" s="2" t="s">
        <v>16</v>
      </c>
      <c r="D9" s="1" t="s">
        <v>4</v>
      </c>
      <c r="E9" s="4">
        <v>1636.36</v>
      </c>
    </row>
    <row r="10" spans="1:10">
      <c r="A10" s="2" t="s">
        <v>7</v>
      </c>
      <c r="B10" s="3">
        <v>43938</v>
      </c>
      <c r="C10" s="2" t="s">
        <v>16</v>
      </c>
      <c r="D10" s="1" t="s">
        <v>3</v>
      </c>
      <c r="E10" s="4">
        <v>18000</v>
      </c>
    </row>
    <row r="11" spans="1:10">
      <c r="A11" s="2" t="s">
        <v>6</v>
      </c>
      <c r="B11" s="3">
        <v>44014</v>
      </c>
      <c r="C11" s="2" t="s">
        <v>17</v>
      </c>
      <c r="D11" s="1" t="s">
        <v>5</v>
      </c>
      <c r="E11" s="4">
        <v>720.95</v>
      </c>
    </row>
    <row r="12" spans="1:10">
      <c r="A12" s="2" t="s">
        <v>6</v>
      </c>
      <c r="B12" s="3">
        <v>44014</v>
      </c>
      <c r="C12" s="2" t="s">
        <v>17</v>
      </c>
      <c r="D12" s="1" t="s">
        <v>4</v>
      </c>
      <c r="E12" s="4">
        <v>72.099999999999994</v>
      </c>
    </row>
    <row r="13" spans="1:10">
      <c r="A13" s="2" t="s">
        <v>6</v>
      </c>
      <c r="B13" s="3">
        <v>44014</v>
      </c>
      <c r="C13" s="2" t="s">
        <v>17</v>
      </c>
      <c r="D13" s="1" t="s">
        <v>3</v>
      </c>
      <c r="E13" s="4">
        <v>793.05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Sheet</vt:lpstr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Marie ALVES</dc:creator>
  <cp:lastModifiedBy>tulipe</cp:lastModifiedBy>
  <dcterms:created xsi:type="dcterms:W3CDTF">2020-09-30T12:41:03Z</dcterms:created>
  <dcterms:modified xsi:type="dcterms:W3CDTF">2020-09-30T15:52:18Z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DXVersion">
    <vt:lpwstr>17.2.7.0</vt:lpwstr>
  </property>
</Properties>
</file>