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2770" yWindow="32770" windowWidth="19160" windowHeight="9750"/>
  </bookViews>
  <sheets>
    <sheet name="exemple" sheetId="3" r:id="rId1"/>
    <sheet name="Feuil1" sheetId="5" state="hidden" r:id="rId2"/>
  </sheets>
  <calcPr calcId="124519"/>
</workbook>
</file>

<file path=xl/calcChain.xml><?xml version="1.0" encoding="utf-8"?>
<calcChain xmlns="http://schemas.openxmlformats.org/spreadsheetml/2006/main">
  <c r="B5" i="3" a="1"/>
  <c r="B5" s="1"/>
  <c r="D5" a="1"/>
  <c r="D5" s="1"/>
  <c r="D3"/>
</calcChain>
</file>

<file path=xl/sharedStrings.xml><?xml version="1.0" encoding="utf-8"?>
<sst xmlns="http://schemas.openxmlformats.org/spreadsheetml/2006/main" count="30" uniqueCount="29">
  <si>
    <t>EURIBOR 1W</t>
  </si>
  <si>
    <t>EURIBOR 2W</t>
  </si>
  <si>
    <t>EURIBOR 1M</t>
  </si>
  <si>
    <t>EURIBOR 2M</t>
  </si>
  <si>
    <t>EURIBOR 3M</t>
  </si>
  <si>
    <t>EURIBOR 4M</t>
  </si>
  <si>
    <t>EURIBOR 5M</t>
  </si>
  <si>
    <t>EURIBOR 6M</t>
  </si>
  <si>
    <t>EURIBOR 7M</t>
  </si>
  <si>
    <t>EURIBOR 8M</t>
  </si>
  <si>
    <t>EURIBOR 9M</t>
  </si>
  <si>
    <t>EURIBOR 10M</t>
  </si>
  <si>
    <t>EURIBOR 11M</t>
  </si>
  <si>
    <t>EURIBOR 1Y</t>
  </si>
  <si>
    <t>LIBOR 1W</t>
  </si>
  <si>
    <t>LIBOR 2W</t>
  </si>
  <si>
    <t>LIBOR 1M</t>
  </si>
  <si>
    <t>LIBOR 2M</t>
  </si>
  <si>
    <t>LIBOR 3M</t>
  </si>
  <si>
    <t>LIBOR 4M</t>
  </si>
  <si>
    <t>LIBOR 5M</t>
  </si>
  <si>
    <t>LIBOR 6M</t>
  </si>
  <si>
    <t>LIBOR 7M</t>
  </si>
  <si>
    <t>LIBOR 8M</t>
  </si>
  <si>
    <t>LIBOR 9M</t>
  </si>
  <si>
    <t>LIBOR 10M</t>
  </si>
  <si>
    <t>LIBOR 11M</t>
  </si>
  <si>
    <t>LIBOR 12M</t>
  </si>
  <si>
    <t xml:space="preserve">suivant renseigé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</si>
</sst>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76" formatCode="0.00000%"/>
    <numFmt numFmtId="181" formatCode="#,##0.000"/>
  </numFmts>
  <fonts count="7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181" fontId="0" fillId="0" borderId="0" xfId="0" applyNumberFormat="1"/>
    <xf numFmtId="181" fontId="0" fillId="0" borderId="0" xfId="0" applyNumberFormat="1" applyBorder="1"/>
    <xf numFmtId="181" fontId="2" fillId="0" borderId="0" xfId="0" applyNumberFormat="1" applyFont="1"/>
    <xf numFmtId="0" fontId="2" fillId="0" borderId="0" xfId="0" applyFont="1"/>
    <xf numFmtId="14" fontId="6" fillId="0" borderId="0" xfId="0" applyNumberFormat="1" applyFont="1" applyProtection="1">
      <protection locked="0"/>
    </xf>
    <xf numFmtId="1" fontId="5" fillId="0" borderId="0" xfId="0" applyNumberFormat="1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176" fontId="4" fillId="0" borderId="0" xfId="0" applyNumberFormat="1" applyFont="1" applyProtection="1">
      <protection locked="0"/>
    </xf>
    <xf numFmtId="14" fontId="5" fillId="0" borderId="0" xfId="0" applyNumberFormat="1" applyFont="1"/>
    <xf numFmtId="44" fontId="0" fillId="0" borderId="0" xfId="1" applyFont="1"/>
    <xf numFmtId="176" fontId="0" fillId="0" borderId="0" xfId="0" applyNumberFormat="1"/>
    <xf numFmtId="1" fontId="0" fillId="0" borderId="0" xfId="0" applyNumberFormat="1"/>
    <xf numFmtId="0" fontId="0" fillId="0" borderId="0" xfId="0" applyAlignment="1">
      <alignment wrapText="1"/>
    </xf>
    <xf numFmtId="1" fontId="5" fillId="0" borderId="0" xfId="0" applyNumberFormat="1" applyFont="1" applyAlignment="1">
      <alignment vertical="center"/>
    </xf>
    <xf numFmtId="176" fontId="3" fillId="0" borderId="0" xfId="0" applyNumberFormat="1" applyFont="1"/>
    <xf numFmtId="0" fontId="5" fillId="0" borderId="2" xfId="2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5" fillId="0" borderId="0" xfId="2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>
      <selection activeCell="G15" sqref="G15"/>
    </sheetView>
  </sheetViews>
  <sheetFormatPr baseColWidth="10" defaultRowHeight="12.5"/>
  <cols>
    <col min="1" max="1" width="21.36328125" customWidth="1"/>
    <col min="2" max="2" width="45.1796875" customWidth="1"/>
    <col min="4" max="4" width="19.08984375" customWidth="1"/>
    <col min="7" max="7" width="17.26953125" customWidth="1"/>
    <col min="8" max="8" width="12.7265625" customWidth="1"/>
    <col min="9" max="9" width="17.81640625" customWidth="1"/>
  </cols>
  <sheetData>
    <row r="1" spans="1:12">
      <c r="I1" s="3"/>
    </row>
    <row r="2" spans="1:12">
      <c r="A2" s="2"/>
      <c r="C2" s="2"/>
    </row>
    <row r="3" spans="1:12" ht="13">
      <c r="A3" s="1"/>
      <c r="B3" s="29" t="s">
        <v>16</v>
      </c>
      <c r="C3" s="30"/>
      <c r="D3" s="22">
        <f>VLOOKUP(B3,H:I,2,0)</f>
        <v>22</v>
      </c>
      <c r="E3" s="23"/>
      <c r="F3" s="24"/>
      <c r="H3" t="s">
        <v>0</v>
      </c>
      <c r="I3">
        <v>7</v>
      </c>
    </row>
    <row r="4" spans="1:12" ht="13">
      <c r="E4" s="4"/>
      <c r="F4" s="5"/>
      <c r="H4" t="s">
        <v>1</v>
      </c>
      <c r="I4">
        <v>14</v>
      </c>
      <c r="L4" s="10"/>
    </row>
    <row r="5" spans="1:12" ht="13">
      <c r="A5" s="32" t="s">
        <v>28</v>
      </c>
      <c r="B5" s="33" t="str">
        <f t="array" ref="B5">INDEX($H3:$H30,MIN(IF(IF(ISNUMBER(SEARCH(LEFT($B3,SEARCH(" ",$B3)),$H3:$H30)-1),IF($I3:$I30="","",ROW($I3:$I30)-2),"")&gt;MATCH($B3,$H3:$H30,0),IF(ISNUMBER(SEARCH(LEFT($B3,SEARCH(" ",$B3)),$H3:$H30)-1),IF($I3:$I30="","",ROW($I3:$I30)-2),""))))</f>
        <v>LIBOR 5M</v>
      </c>
      <c r="C5" s="34"/>
      <c r="D5" s="35">
        <f t="array" ref="D5">INDEX($I3:$I30,MIN(IF(IF(ISNUMBER(SEARCH(LEFT($B3,SEARCH(" ",$B3)),$H3:$H30)-1),IF($I3:$I30="","",ROW($I3:$I30)-2),"")&gt;MATCH($B3,$H3:$H30,0),IF(ISNUMBER(SEARCH(LEFT($B3,SEARCH(" ",$B3)),$H3:$H30)-1),IF($I3:$I30="","",ROW($I3:$I30)-2),""))))</f>
        <v>150</v>
      </c>
      <c r="F5" s="5"/>
      <c r="H5" t="s">
        <v>2</v>
      </c>
      <c r="I5">
        <v>30</v>
      </c>
      <c r="L5" s="10"/>
    </row>
    <row r="6" spans="1:12">
      <c r="B6" s="31"/>
      <c r="C6" s="31"/>
      <c r="D6" s="25"/>
      <c r="H6" t="s">
        <v>3</v>
      </c>
      <c r="I6">
        <v>60</v>
      </c>
      <c r="L6" s="10"/>
    </row>
    <row r="7" spans="1:12">
      <c r="B7" s="31"/>
      <c r="C7" s="31"/>
      <c r="D7" s="25"/>
      <c r="H7" t="s">
        <v>4</v>
      </c>
      <c r="I7">
        <v>90</v>
      </c>
      <c r="L7" s="11"/>
    </row>
    <row r="8" spans="1:12">
      <c r="B8" s="31"/>
      <c r="C8" s="31"/>
      <c r="D8" s="26"/>
      <c r="H8" t="s">
        <v>5</v>
      </c>
      <c r="I8">
        <v>120</v>
      </c>
    </row>
    <row r="9" spans="1:12">
      <c r="B9" s="27"/>
      <c r="C9" s="27"/>
      <c r="D9" s="27"/>
      <c r="H9" t="s">
        <v>6</v>
      </c>
      <c r="I9">
        <v>150</v>
      </c>
    </row>
    <row r="10" spans="1:12" ht="13">
      <c r="H10" t="s">
        <v>7</v>
      </c>
      <c r="I10">
        <v>180</v>
      </c>
      <c r="K10" s="9"/>
    </row>
    <row r="11" spans="1:12">
      <c r="H11" t="s">
        <v>8</v>
      </c>
      <c r="I11">
        <v>210</v>
      </c>
      <c r="L11" s="12"/>
    </row>
    <row r="12" spans="1:12">
      <c r="H12" t="s">
        <v>9</v>
      </c>
      <c r="I12">
        <v>240</v>
      </c>
      <c r="L12" s="13"/>
    </row>
    <row r="13" spans="1:12">
      <c r="H13" t="s">
        <v>10</v>
      </c>
      <c r="I13">
        <v>270</v>
      </c>
      <c r="L13" s="14"/>
    </row>
    <row r="14" spans="1:12">
      <c r="D14" s="6"/>
      <c r="H14" t="s">
        <v>11</v>
      </c>
      <c r="I14">
        <v>300</v>
      </c>
      <c r="L14" s="15"/>
    </row>
    <row r="15" spans="1:12">
      <c r="D15" s="6"/>
      <c r="H15" t="s">
        <v>12</v>
      </c>
      <c r="I15">
        <v>330</v>
      </c>
      <c r="L15" s="11"/>
    </row>
    <row r="16" spans="1:12">
      <c r="D16" s="7"/>
      <c r="H16" t="s">
        <v>13</v>
      </c>
      <c r="I16">
        <v>365</v>
      </c>
      <c r="K16" s="16"/>
    </row>
    <row r="17" spans="3:14" ht="13">
      <c r="C17" s="9"/>
      <c r="D17" s="8"/>
      <c r="H17" t="s">
        <v>14</v>
      </c>
      <c r="I17">
        <v>7</v>
      </c>
      <c r="K17" s="16"/>
    </row>
    <row r="18" spans="3:14" ht="13">
      <c r="D18" s="6"/>
      <c r="H18" t="s">
        <v>15</v>
      </c>
      <c r="I18">
        <v>14</v>
      </c>
      <c r="K18" s="9"/>
    </row>
    <row r="19" spans="3:14">
      <c r="H19" t="s">
        <v>16</v>
      </c>
      <c r="I19">
        <v>22</v>
      </c>
      <c r="L19" s="12"/>
    </row>
    <row r="20" spans="3:14">
      <c r="H20" t="s">
        <v>17</v>
      </c>
      <c r="L20" s="13"/>
    </row>
    <row r="21" spans="3:14">
      <c r="H21" t="s">
        <v>18</v>
      </c>
      <c r="L21" s="14"/>
    </row>
    <row r="22" spans="3:14">
      <c r="H22" t="s">
        <v>19</v>
      </c>
      <c r="L22" s="15"/>
    </row>
    <row r="23" spans="3:14">
      <c r="H23" t="s">
        <v>20</v>
      </c>
      <c r="I23">
        <v>150</v>
      </c>
      <c r="L23" s="11"/>
    </row>
    <row r="24" spans="3:14">
      <c r="H24" t="s">
        <v>21</v>
      </c>
      <c r="I24">
        <v>180</v>
      </c>
      <c r="K24" s="28"/>
      <c r="L24" s="28"/>
    </row>
    <row r="25" spans="3:14" ht="13">
      <c r="H25" t="s">
        <v>22</v>
      </c>
      <c r="I25">
        <v>210</v>
      </c>
      <c r="K25" s="9"/>
    </row>
    <row r="26" spans="3:14">
      <c r="H26" t="s">
        <v>23</v>
      </c>
      <c r="I26">
        <v>240</v>
      </c>
      <c r="L26" s="17"/>
    </row>
    <row r="27" spans="3:14">
      <c r="H27" t="s">
        <v>24</v>
      </c>
      <c r="I27">
        <v>270</v>
      </c>
      <c r="L27" s="18"/>
    </row>
    <row r="28" spans="3:14">
      <c r="H28" t="s">
        <v>25</v>
      </c>
      <c r="I28">
        <v>300</v>
      </c>
      <c r="K28" s="28"/>
      <c r="L28" s="28"/>
    </row>
    <row r="29" spans="3:14">
      <c r="H29" t="s">
        <v>26</v>
      </c>
      <c r="I29">
        <v>330</v>
      </c>
      <c r="K29" s="19"/>
      <c r="L29" s="20"/>
      <c r="N29" s="18"/>
    </row>
    <row r="30" spans="3:14">
      <c r="H30" t="s">
        <v>27</v>
      </c>
      <c r="I30">
        <v>365</v>
      </c>
      <c r="L30" s="17"/>
      <c r="M30" s="17"/>
    </row>
    <row r="31" spans="3:14">
      <c r="K31" s="28"/>
      <c r="L31" s="28"/>
      <c r="M31" s="28"/>
      <c r="N31" s="28"/>
    </row>
    <row r="32" spans="3:14" ht="13">
      <c r="L32" s="21"/>
      <c r="N32" s="17"/>
    </row>
  </sheetData>
  <sheetCalcPr fullCalcOnLoad="1"/>
  <mergeCells count="7">
    <mergeCell ref="K28:L28"/>
    <mergeCell ref="K31:N31"/>
    <mergeCell ref="B3:C3"/>
    <mergeCell ref="K24:L24"/>
    <mergeCell ref="B6:C6"/>
    <mergeCell ref="B7:C7"/>
    <mergeCell ref="B8:C8"/>
  </mergeCells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Feuil1</vt:lpstr>
    </vt:vector>
  </TitlesOfParts>
  <Company>Groupe CDC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akargayan</dc:creator>
  <cp:lastModifiedBy>tulipe</cp:lastModifiedBy>
  <cp:lastPrinted>2008-11-17T14:59:32Z</cp:lastPrinted>
  <dcterms:created xsi:type="dcterms:W3CDTF">2005-11-11T15:38:32Z</dcterms:created>
  <dcterms:modified xsi:type="dcterms:W3CDTF">2020-07-07T11:43:50Z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sandrine.lakrichi@natixis.com</vt:lpwstr>
  </property>
  <property fmtid="{D5CDD505-2E9C-101B-9397-08002B2CF9AE}" pid="5" name="MSIP_Label_797e4f81-4b1c-4a3a-b237-8636707719dc_SetDate">
    <vt:lpwstr>2020-04-23T14:06:02.9699241Z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0d499b79-73aa-4fb2-93d9-f9b328ba6ef6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