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0" yWindow="540" windowWidth="12620" windowHeight="7620" activeTab="1"/>
  </bookViews>
  <sheets>
    <sheet name="Feuille1" sheetId="1" r:id="rId1"/>
    <sheet name="Feuil1" sheetId="2" r:id="rId2"/>
  </sheets>
  <definedNames>
    <definedName name="dates">OFFSET(Feuille1!$A$2,,,COUNT(Feuille1!$A:$A)+1)</definedName>
    <definedName name="dept">Feuille1!$B$2:$E$2</definedName>
  </definedNames>
  <calcPr calcId="124519"/>
</workbook>
</file>

<file path=xl/calcChain.xml><?xml version="1.0" encoding="utf-8"?>
<calcChain xmlns="http://schemas.openxmlformats.org/spreadsheetml/2006/main">
  <c r="D5" i="2" a="1"/>
  <c r="D5" s="1"/>
  <c r="E5" a="1"/>
  <c r="E5" s="1"/>
  <c r="F5" a="1"/>
  <c r="F5" s="1"/>
  <c r="G5" a="1"/>
  <c r="G5" s="1"/>
  <c r="H5" a="1"/>
  <c r="H5" s="1"/>
  <c r="I5" a="1"/>
  <c r="I5" s="1"/>
  <c r="E3" a="1"/>
  <c r="E3" s="1"/>
  <c r="F3" a="1"/>
  <c r="F3" s="1"/>
  <c r="G3" a="1"/>
  <c r="G3" s="1"/>
  <c r="H3" a="1"/>
  <c r="H3" s="1"/>
  <c r="I3" a="1"/>
  <c r="I3" s="1"/>
  <c r="E4" a="1"/>
  <c r="E4" s="1"/>
  <c r="F4" a="1"/>
  <c r="F4" s="1"/>
  <c r="G4" a="1"/>
  <c r="G4" s="1"/>
  <c r="H4" a="1"/>
  <c r="H4" s="1"/>
  <c r="I4" a="1"/>
  <c r="I4" s="1"/>
  <c r="I2" a="1"/>
  <c r="I2" s="1"/>
  <c r="E2" a="1"/>
  <c r="E2" s="1"/>
  <c r="F2" a="1"/>
  <c r="F2" s="1"/>
  <c r="G2" a="1"/>
  <c r="G2" s="1"/>
  <c r="H2" a="1"/>
  <c r="H2" s="1"/>
  <c r="D2" a="1"/>
  <c r="D2" s="1"/>
  <c r="I1"/>
  <c r="H1"/>
  <c r="G1"/>
  <c r="F1"/>
  <c r="E9" l="1"/>
  <c r="G9"/>
  <c r="I9"/>
  <c r="F9"/>
  <c r="H9"/>
  <c r="F10"/>
  <c r="H10"/>
  <c r="E10"/>
  <c r="G10"/>
  <c r="I10"/>
  <c r="E1"/>
  <c r="D3" a="1"/>
  <c r="D3" s="1"/>
  <c r="D4" a="1"/>
  <c r="D4" s="1"/>
  <c r="I7" l="1"/>
  <c r="I8"/>
  <c r="E8"/>
  <c r="F8"/>
  <c r="G8"/>
  <c r="H8"/>
  <c r="F7"/>
  <c r="G7"/>
  <c r="H7"/>
  <c r="E7"/>
</calcChain>
</file>

<file path=xl/sharedStrings.xml><?xml version="1.0" encoding="utf-8"?>
<sst xmlns="http://schemas.openxmlformats.org/spreadsheetml/2006/main" count="79" uniqueCount="47">
  <si>
    <t>Chimie organique (ue1)</t>
  </si>
  <si>
    <t>Physique (ue4)</t>
  </si>
  <si>
    <t>Biocell (ue2)</t>
  </si>
  <si>
    <t>Math (ue3)</t>
  </si>
  <si>
    <t>Cours 2</t>
  </si>
  <si>
    <t>2, réticulum endoplasmique</t>
  </si>
  <si>
    <t>7h</t>
  </si>
  <si>
    <r>
      <rPr>
        <b/>
        <sz val="11"/>
        <color rgb="FFFF0000"/>
        <rFont val="Liberation Sans"/>
      </rPr>
      <t xml:space="preserve">Cours 3 </t>
    </r>
    <r>
      <rPr>
        <b/>
        <sz val="11"/>
        <color rgb="FFFF420E"/>
        <rFont val="Liberation Sans"/>
      </rPr>
      <t>Cours 2</t>
    </r>
  </si>
  <si>
    <t>4h10</t>
  </si>
  <si>
    <t>Cours 4</t>
  </si>
  <si>
    <r>
      <rPr>
        <b/>
        <sz val="11"/>
        <color rgb="FFFF0000"/>
        <rFont val="Liberation Sans"/>
      </rPr>
      <t>Technique d'études</t>
    </r>
    <r>
      <rPr>
        <b/>
        <sz val="11"/>
        <color rgb="FFFF420E"/>
        <rFont val="Liberation Sans"/>
      </rPr>
      <t>2, réticulum endo</t>
    </r>
  </si>
  <si>
    <t>4h</t>
  </si>
  <si>
    <r>
      <rPr>
        <b/>
        <sz val="11"/>
        <color rgb="FFFF0000"/>
        <rFont val="Liberation Sans"/>
      </rPr>
      <t xml:space="preserve">cours du 07,09 </t>
    </r>
    <r>
      <rPr>
        <b/>
        <sz val="11"/>
        <color rgb="FFFF0000"/>
        <rFont val="Liberation Sans"/>
      </rPr>
      <t>4.Modèle de la mo</t>
    </r>
  </si>
  <si>
    <t>5h15</t>
  </si>
  <si>
    <t>Cours 3</t>
  </si>
  <si>
    <t>2h</t>
  </si>
  <si>
    <r>
      <rPr>
        <sz val="11"/>
        <color rgb="FFFF420E"/>
        <rFont val="Liberation Sans"/>
      </rPr>
      <t>Technique d'études</t>
    </r>
    <r>
      <rPr>
        <sz val="11"/>
        <color theme="1"/>
        <rFont val="Liberation Sans"/>
      </rPr>
      <t xml:space="preserve"> </t>
    </r>
    <r>
      <rPr>
        <b/>
        <sz val="11"/>
        <color rgb="FFFF0000"/>
        <rFont val="Liberation Sans"/>
      </rPr>
      <t>cours du 11,09</t>
    </r>
  </si>
  <si>
    <t>RETARD : cours du 11,09 chimie orga + MATH                      Exos chimie orga TB – Phys AB</t>
  </si>
  <si>
    <t>6h30</t>
  </si>
  <si>
    <t>C2:liaison chimique C3 : résonance</t>
  </si>
  <si>
    <t>cours du 07,09    4.Modèle de la mo</t>
  </si>
  <si>
    <t>6h</t>
  </si>
  <si>
    <t>; 35h</t>
  </si>
  <si>
    <t>Les glucides (p1-5/7)</t>
  </si>
  <si>
    <t>Cours 14,09 RER</t>
  </si>
  <si>
    <t>Non maîtrisé : P4 verso à partir de la réudction des oses</t>
  </si>
  <si>
    <t>4h45</t>
  </si>
  <si>
    <t>C1 : chimie descriptive C. descripteurs R/S</t>
  </si>
  <si>
    <r>
      <t xml:space="preserve">2, réticulum endop </t>
    </r>
    <r>
      <rPr>
        <sz val="11"/>
        <color rgb="FFFF420E"/>
        <rFont val="Liberation Sans"/>
      </rPr>
      <t>cours du 11,09</t>
    </r>
  </si>
  <si>
    <t>2. reticulum endoplasmique : 30 minutes         Cours du 07,09 : 30 minutes                             Modèle de la mosaïque fluide : 30 QCM : 6,67/20 (10/30 en 20 min : 39 réponses justes/61 et 9 réponses fausses</t>
  </si>
  <si>
    <t>Cours 6</t>
  </si>
  <si>
    <t>Cours du 16,09 transport</t>
  </si>
  <si>
    <t>Les glucides</t>
  </si>
  <si>
    <t>39 / 61</t>
  </si>
  <si>
    <t>Technique d'études</t>
  </si>
  <si>
    <t>cours du 07,09</t>
  </si>
  <si>
    <t>cours du 11,09</t>
  </si>
  <si>
    <t>2, réticulum endop</t>
  </si>
  <si>
    <t>tulipe1</t>
  </si>
  <si>
    <t>tulipe2</t>
  </si>
  <si>
    <t>tulipe3</t>
  </si>
  <si>
    <t>tulipe4</t>
  </si>
  <si>
    <t>C1 : chimie descriptive C. descripteurs R/S</t>
  </si>
  <si>
    <t>je ne peux pas faire de format conditionnel</t>
  </si>
  <si>
    <t xml:space="preserve">car les textes a comparer enfonction des </t>
  </si>
  <si>
    <t>dates ne sont pas les memes  (manque des</t>
  </si>
  <si>
    <t xml:space="preserve">: ou des espaces </t>
  </si>
</sst>
</file>

<file path=xl/styles.xml><?xml version="1.0" encoding="utf-8"?>
<styleSheet xmlns="http://schemas.openxmlformats.org/spreadsheetml/2006/main">
  <numFmts count="2">
    <numFmt numFmtId="164" formatCode="dd/mm/yy"/>
    <numFmt numFmtId="165" formatCode="#,##0.00&quot; &quot;[$€-40C];[Red]&quot;-&quot;#,##0.00&quot; &quot;[$€-40C]"/>
  </numFmts>
  <fonts count="9">
    <font>
      <sz val="11"/>
      <color theme="1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b/>
      <sz val="11"/>
      <color rgb="FFFF0000"/>
      <name val="Liberation Sans"/>
    </font>
    <font>
      <b/>
      <sz val="11"/>
      <color rgb="FFFF420E"/>
      <name val="Liberation Sans"/>
    </font>
    <font>
      <b/>
      <sz val="11"/>
      <color theme="1"/>
      <name val="Liberation Sans"/>
    </font>
    <font>
      <sz val="11"/>
      <color rgb="FFFF420E"/>
      <name val="Liberation Sans"/>
    </font>
    <font>
      <sz val="11"/>
      <color rgb="FF800000"/>
      <name val="Liberation Sans"/>
    </font>
    <font>
      <sz val="18"/>
      <color theme="1"/>
      <name val="Liberation Sans"/>
    </font>
  </fonts>
  <fills count="5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rgb="FFFFCC9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2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1" xfId="0" applyNumberForma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2" borderId="0" xfId="0" applyFill="1"/>
    <xf numFmtId="0" fontId="0" fillId="0" borderId="1" xfId="0" applyBorder="1"/>
    <xf numFmtId="16" fontId="0" fillId="0" borderId="0" xfId="0" applyNumberFormat="1"/>
    <xf numFmtId="0" fontId="0" fillId="0" borderId="2" xfId="0" applyBorder="1" applyAlignment="1">
      <alignment wrapText="1"/>
    </xf>
    <xf numFmtId="16" fontId="8" fillId="3" borderId="0" xfId="0" applyNumberFormat="1" applyFont="1" applyFill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wrapText="1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1270000</xdr:colOff>
      <xdr:row>1</xdr:row>
      <xdr:rowOff>279400</xdr:rowOff>
    </xdr:from>
    <xdr:to>
      <xdr:col>4</xdr:col>
      <xdr:colOff>1504950</xdr:colOff>
      <xdr:row>6</xdr:row>
      <xdr:rowOff>63500</xdr:rowOff>
    </xdr:to>
    <xdr:cxnSp macro="">
      <xdr:nvCxnSpPr>
        <xdr:cNvPr id="3" name="Connecteur droit avec flèche 2"/>
        <xdr:cNvCxnSpPr/>
      </xdr:nvCxnSpPr>
      <xdr:spPr>
        <a:xfrm rot="16200000" flipV="1">
          <a:off x="3514725" y="1431925"/>
          <a:ext cx="1714500" cy="23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774700</xdr:colOff>
      <xdr:row>1</xdr:row>
      <xdr:rowOff>215900</xdr:rowOff>
    </xdr:from>
    <xdr:to>
      <xdr:col>5</xdr:col>
      <xdr:colOff>1409700</xdr:colOff>
      <xdr:row>6</xdr:row>
      <xdr:rowOff>82550</xdr:rowOff>
    </xdr:to>
    <xdr:cxnSp macro="">
      <xdr:nvCxnSpPr>
        <xdr:cNvPr id="5" name="Connecteur droit avec flèche 4"/>
        <xdr:cNvCxnSpPr/>
      </xdr:nvCxnSpPr>
      <xdr:spPr>
        <a:xfrm rot="16200000" flipV="1">
          <a:off x="4937125" y="1209675"/>
          <a:ext cx="1797050" cy="635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1905000</xdr:colOff>
      <xdr:row>1</xdr:row>
      <xdr:rowOff>234950</xdr:rowOff>
    </xdr:from>
    <xdr:to>
      <xdr:col>5</xdr:col>
      <xdr:colOff>355600</xdr:colOff>
      <xdr:row>2</xdr:row>
      <xdr:rowOff>177800</xdr:rowOff>
    </xdr:to>
    <xdr:cxnSp macro="">
      <xdr:nvCxnSpPr>
        <xdr:cNvPr id="7" name="Connecteur droit avec flèche 6"/>
        <xdr:cNvCxnSpPr/>
      </xdr:nvCxnSpPr>
      <xdr:spPr>
        <a:xfrm rot="10800000" flipV="1">
          <a:off x="2514600" y="647700"/>
          <a:ext cx="258445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1676400</xdr:colOff>
      <xdr:row>1</xdr:row>
      <xdr:rowOff>203200</xdr:rowOff>
    </xdr:from>
    <xdr:to>
      <xdr:col>4</xdr:col>
      <xdr:colOff>317500</xdr:colOff>
      <xdr:row>1</xdr:row>
      <xdr:rowOff>222250</xdr:rowOff>
    </xdr:to>
    <xdr:cxnSp macro="">
      <xdr:nvCxnSpPr>
        <xdr:cNvPr id="9" name="Connecteur droit avec flèche 8"/>
        <xdr:cNvCxnSpPr/>
      </xdr:nvCxnSpPr>
      <xdr:spPr>
        <a:xfrm rot="10800000" flipV="1">
          <a:off x="2286000" y="615950"/>
          <a:ext cx="1016000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901700</xdr:colOff>
      <xdr:row>1</xdr:row>
      <xdr:rowOff>279400</xdr:rowOff>
    </xdr:from>
    <xdr:to>
      <xdr:col>6</xdr:col>
      <xdr:colOff>939800</xdr:colOff>
      <xdr:row>6</xdr:row>
      <xdr:rowOff>95250</xdr:rowOff>
    </xdr:to>
    <xdr:cxnSp macro="">
      <xdr:nvCxnSpPr>
        <xdr:cNvPr id="11" name="Connecteur droit avec flèche 10"/>
        <xdr:cNvCxnSpPr/>
      </xdr:nvCxnSpPr>
      <xdr:spPr>
        <a:xfrm rot="16200000" flipV="1">
          <a:off x="6276975" y="1546225"/>
          <a:ext cx="1746250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1454150</xdr:colOff>
      <xdr:row>14</xdr:row>
      <xdr:rowOff>57150</xdr:rowOff>
    </xdr:from>
    <xdr:to>
      <xdr:col>7</xdr:col>
      <xdr:colOff>1111250</xdr:colOff>
      <xdr:row>19</xdr:row>
      <xdr:rowOff>69850</xdr:rowOff>
    </xdr:to>
    <xdr:sp macro="" textlink="">
      <xdr:nvSpPr>
        <xdr:cNvPr id="12" name="Légende encadrée 1 11"/>
        <xdr:cNvSpPr/>
      </xdr:nvSpPr>
      <xdr:spPr>
        <a:xfrm>
          <a:off x="6197600" y="3822700"/>
          <a:ext cx="2768600" cy="901700"/>
        </a:xfrm>
        <a:prstGeom prst="borderCallout1">
          <a:avLst>
            <a:gd name="adj1" fmla="val -3032"/>
            <a:gd name="adj2" fmla="val 41612"/>
            <a:gd name="adj3" fmla="val -151857"/>
            <a:gd name="adj4" fmla="val 5153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ici il devrait y avoir un1 mais  non ;parce que le texte saisi le</a:t>
          </a:r>
          <a:r>
            <a:rPr lang="fr-FR" sz="1100" baseline="0"/>
            <a:t> 22sept n'est pas exactement le meme que celui du 12 sept  idem pour le 12oct</a:t>
          </a:r>
          <a:endParaRPr lang="fr-FR" sz="1100"/>
        </a:p>
      </xdr:txBody>
    </xdr:sp>
    <xdr:clientData/>
  </xdr:twoCellAnchor>
  <xdr:twoCellAnchor>
    <xdr:from>
      <xdr:col>7</xdr:col>
      <xdr:colOff>88900</xdr:colOff>
      <xdr:row>6</xdr:row>
      <xdr:rowOff>95250</xdr:rowOff>
    </xdr:from>
    <xdr:to>
      <xdr:col>7</xdr:col>
      <xdr:colOff>1295400</xdr:colOff>
      <xdr:row>14</xdr:row>
      <xdr:rowOff>82550</xdr:rowOff>
    </xdr:to>
    <xdr:cxnSp macro="">
      <xdr:nvCxnSpPr>
        <xdr:cNvPr id="14" name="Connecteur droit 13"/>
        <xdr:cNvCxnSpPr/>
      </xdr:nvCxnSpPr>
      <xdr:spPr>
        <a:xfrm rot="5400000" flipH="1" flipV="1">
          <a:off x="7842250" y="2540000"/>
          <a:ext cx="1409700" cy="1206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8"/>
  <sheetViews>
    <sheetView workbookViewId="0">
      <pane ySplit="1" topLeftCell="A20" activePane="bottomLeft" state="frozen"/>
      <selection pane="bottomLeft" activeCell="F9" sqref="F9"/>
    </sheetView>
  </sheetViews>
  <sheetFormatPr baseColWidth="10" defaultRowHeight="14"/>
  <cols>
    <col min="1" max="1" width="10.58203125" customWidth="1"/>
    <col min="2" max="2" width="21.9140625" customWidth="1"/>
    <col min="3" max="3" width="26.25" customWidth="1"/>
    <col min="4" max="4" width="37.58203125" customWidth="1"/>
    <col min="5" max="5" width="25" customWidth="1"/>
    <col min="6" max="6" width="49.75" customWidth="1"/>
    <col min="7" max="11" width="10.58203125" customWidth="1"/>
  </cols>
  <sheetData>
    <row r="1" spans="1:10" ht="47" customHeight="1">
      <c r="A1" s="1"/>
      <c r="B1" t="s">
        <v>0</v>
      </c>
      <c r="C1" t="s">
        <v>1</v>
      </c>
      <c r="D1" t="s">
        <v>2</v>
      </c>
      <c r="E1" t="s">
        <v>3</v>
      </c>
      <c r="F1" s="2"/>
      <c r="G1" s="2"/>
      <c r="H1" s="2"/>
      <c r="I1" s="2"/>
      <c r="J1" s="2"/>
    </row>
    <row r="2" spans="1:10" ht="37" customHeight="1">
      <c r="A2" s="1"/>
      <c r="B2" s="1"/>
      <c r="C2" s="1"/>
      <c r="D2" s="1"/>
      <c r="E2" s="1"/>
      <c r="F2" s="2"/>
      <c r="G2" s="2"/>
      <c r="H2" s="2"/>
      <c r="I2" s="2"/>
      <c r="J2" s="2"/>
    </row>
    <row r="3" spans="1:10" ht="37" customHeight="1">
      <c r="A3" s="3">
        <v>42250</v>
      </c>
      <c r="B3" s="1"/>
      <c r="C3" s="4" t="s">
        <v>4</v>
      </c>
      <c r="D3" s="1"/>
      <c r="E3" s="1"/>
      <c r="F3" s="2"/>
      <c r="G3" s="2"/>
      <c r="H3" s="2"/>
      <c r="I3" s="2"/>
      <c r="J3" s="2"/>
    </row>
    <row r="4" spans="1:10" ht="37" customHeight="1">
      <c r="A4" s="3">
        <v>42251</v>
      </c>
      <c r="B4" s="1"/>
      <c r="C4" s="1"/>
      <c r="D4" s="1"/>
      <c r="E4" s="1"/>
      <c r="F4" s="2"/>
      <c r="G4" s="2"/>
      <c r="H4" s="2"/>
      <c r="I4" s="2"/>
      <c r="J4" s="2"/>
    </row>
    <row r="5" spans="1:10" ht="37" customHeight="1">
      <c r="A5" s="3">
        <v>42252</v>
      </c>
      <c r="B5" s="1"/>
      <c r="C5" s="1"/>
      <c r="D5" s="4" t="s">
        <v>5</v>
      </c>
      <c r="E5" s="1"/>
      <c r="F5" s="2"/>
      <c r="G5" s="2"/>
      <c r="H5" s="2"/>
      <c r="I5" s="2"/>
      <c r="J5" s="2"/>
    </row>
    <row r="6" spans="1:10" ht="37" customHeight="1">
      <c r="A6" s="3">
        <v>42253</v>
      </c>
      <c r="B6" s="1"/>
      <c r="C6" s="1"/>
      <c r="D6" s="1"/>
      <c r="E6" s="1"/>
      <c r="F6" s="2"/>
      <c r="G6" s="2"/>
      <c r="H6" s="2"/>
      <c r="I6" s="2"/>
      <c r="J6" s="2"/>
    </row>
    <row r="7" spans="1:10" ht="37" customHeight="1">
      <c r="A7" s="3">
        <v>42254</v>
      </c>
      <c r="B7" s="1"/>
      <c r="C7" s="1"/>
      <c r="D7" s="1"/>
      <c r="E7" s="1"/>
      <c r="F7" s="2"/>
      <c r="G7" t="s">
        <v>6</v>
      </c>
      <c r="H7" s="2"/>
      <c r="I7" s="2"/>
      <c r="J7" s="2"/>
    </row>
    <row r="8" spans="1:10" ht="37" customHeight="1">
      <c r="A8" s="3">
        <v>42255</v>
      </c>
      <c r="B8" s="1"/>
      <c r="C8" t="s">
        <v>7</v>
      </c>
      <c r="D8" s="1"/>
      <c r="E8" s="1"/>
      <c r="F8" s="2"/>
      <c r="G8" t="s">
        <v>8</v>
      </c>
      <c r="H8" s="2"/>
      <c r="I8" s="2"/>
      <c r="J8" s="2"/>
    </row>
    <row r="9" spans="1:10" ht="37" customHeight="1">
      <c r="A9" s="3">
        <v>42256</v>
      </c>
      <c r="B9" s="1"/>
      <c r="C9" s="4" t="s">
        <v>9</v>
      </c>
      <c r="D9" t="s">
        <v>10</v>
      </c>
      <c r="E9" s="1"/>
      <c r="F9" s="2"/>
      <c r="G9" t="s">
        <v>11</v>
      </c>
      <c r="H9" s="2"/>
      <c r="I9" s="2"/>
      <c r="J9" s="2"/>
    </row>
    <row r="10" spans="1:10" ht="37" customHeight="1">
      <c r="A10" s="3">
        <v>42257</v>
      </c>
      <c r="B10" s="1"/>
      <c r="C10" s="1"/>
      <c r="D10" s="5" t="s">
        <v>12</v>
      </c>
      <c r="E10" s="1"/>
      <c r="F10" s="2"/>
      <c r="G10" t="s">
        <v>13</v>
      </c>
      <c r="H10" s="2"/>
      <c r="I10" s="2"/>
      <c r="J10" s="2"/>
    </row>
    <row r="11" spans="1:10" ht="37" customHeight="1">
      <c r="A11" s="3">
        <v>42258</v>
      </c>
      <c r="B11" s="1"/>
      <c r="C11" s="6" t="s">
        <v>14</v>
      </c>
      <c r="D11" s="1"/>
      <c r="E11" s="1"/>
      <c r="F11" s="2"/>
      <c r="G11" t="s">
        <v>15</v>
      </c>
      <c r="H11" s="2"/>
      <c r="I11" s="2"/>
      <c r="J11" s="2"/>
    </row>
    <row r="12" spans="1:10" ht="37" customHeight="1">
      <c r="A12" s="7">
        <v>42259</v>
      </c>
      <c r="B12" s="8" t="s">
        <v>42</v>
      </c>
      <c r="C12" s="9" t="s">
        <v>9</v>
      </c>
      <c r="D12" s="10" t="s">
        <v>16</v>
      </c>
      <c r="E12" s="17"/>
      <c r="F12" s="11" t="s">
        <v>17</v>
      </c>
      <c r="G12" t="s">
        <v>18</v>
      </c>
      <c r="H12" s="2"/>
      <c r="I12" s="2"/>
      <c r="J12" s="2"/>
    </row>
    <row r="13" spans="1:10" ht="37" customHeight="1">
      <c r="A13" s="7">
        <v>42260</v>
      </c>
      <c r="B13" s="8" t="s">
        <v>19</v>
      </c>
      <c r="C13" s="10" t="s">
        <v>4</v>
      </c>
      <c r="D13" s="10" t="s">
        <v>20</v>
      </c>
      <c r="E13" s="17"/>
      <c r="F13" s="2"/>
      <c r="G13" t="s">
        <v>21</v>
      </c>
      <c r="H13" t="s">
        <v>22</v>
      </c>
      <c r="I13" s="2">
        <v>20</v>
      </c>
      <c r="J13" s="2"/>
    </row>
    <row r="14" spans="1:10" ht="37" customHeight="1">
      <c r="A14" s="3">
        <v>42261</v>
      </c>
      <c r="B14" s="12" t="s">
        <v>23</v>
      </c>
      <c r="C14" s="1"/>
      <c r="D14" s="13" t="s">
        <v>24</v>
      </c>
      <c r="E14" s="1"/>
      <c r="F14" t="s">
        <v>25</v>
      </c>
      <c r="G14" t="s">
        <v>26</v>
      </c>
      <c r="H14" s="2"/>
      <c r="I14" s="2"/>
      <c r="J14" s="2"/>
    </row>
    <row r="15" spans="1:10" ht="52.75" customHeight="1">
      <c r="A15" s="3">
        <v>42262</v>
      </c>
      <c r="B15" s="21" t="s">
        <v>42</v>
      </c>
      <c r="C15" s="1"/>
      <c r="D15" t="s">
        <v>28</v>
      </c>
      <c r="E15" s="1"/>
      <c r="F15" t="s">
        <v>29</v>
      </c>
      <c r="G15" t="s">
        <v>26</v>
      </c>
      <c r="H15" s="2"/>
      <c r="I15" s="2"/>
      <c r="J15" s="2"/>
    </row>
    <row r="16" spans="1:10" ht="37" customHeight="1">
      <c r="A16" s="3">
        <v>42263</v>
      </c>
      <c r="B16" s="14" t="s">
        <v>19</v>
      </c>
      <c r="C16" t="s">
        <v>30</v>
      </c>
      <c r="D16" t="s">
        <v>31</v>
      </c>
      <c r="E16" s="1"/>
      <c r="F16" s="2"/>
      <c r="G16" s="2"/>
      <c r="H16" s="2"/>
      <c r="I16" s="2"/>
      <c r="J16" s="2"/>
    </row>
    <row r="17" spans="1:11" ht="37" customHeight="1">
      <c r="A17" s="3">
        <v>42264</v>
      </c>
      <c r="B17" s="15" t="s">
        <v>32</v>
      </c>
      <c r="C17" s="1"/>
      <c r="D17" t="s">
        <v>24</v>
      </c>
      <c r="E17" s="1"/>
      <c r="F17" s="2"/>
      <c r="G17" s="2"/>
      <c r="H17" s="2"/>
      <c r="I17" s="2"/>
      <c r="J17" t="s">
        <v>33</v>
      </c>
      <c r="K17">
        <v>9</v>
      </c>
    </row>
    <row r="18" spans="1:11" ht="37" customHeight="1">
      <c r="A18" s="3">
        <v>42265</v>
      </c>
      <c r="B18" s="15"/>
      <c r="C18" t="s">
        <v>14</v>
      </c>
      <c r="D18" s="1"/>
      <c r="E18" s="1"/>
      <c r="F18" s="2"/>
      <c r="G18" s="2"/>
      <c r="H18" s="2"/>
      <c r="I18" s="2"/>
      <c r="J18" s="2"/>
    </row>
    <row r="19" spans="1:11" ht="37" customHeight="1">
      <c r="A19" s="7">
        <v>42266</v>
      </c>
      <c r="B19" s="10"/>
      <c r="C19" s="10" t="s">
        <v>9</v>
      </c>
      <c r="D19" s="10" t="s">
        <v>34</v>
      </c>
      <c r="E19" s="10"/>
      <c r="F19" s="2"/>
      <c r="G19" s="2"/>
      <c r="H19" s="2"/>
      <c r="I19" s="2"/>
      <c r="J19" s="2"/>
    </row>
    <row r="20" spans="1:11" ht="37" customHeight="1">
      <c r="A20" s="7">
        <v>42267</v>
      </c>
      <c r="B20" s="10"/>
      <c r="C20" s="10"/>
      <c r="D20" s="10" t="s">
        <v>35</v>
      </c>
      <c r="E20" s="10"/>
      <c r="F20" s="2"/>
      <c r="G20" s="2"/>
      <c r="H20" s="2"/>
      <c r="I20" s="2"/>
      <c r="J20" s="2"/>
    </row>
    <row r="21" spans="1:11" ht="37" customHeight="1">
      <c r="A21" s="3">
        <v>42268</v>
      </c>
      <c r="B21" s="15"/>
      <c r="C21" s="1"/>
      <c r="E21" s="1"/>
      <c r="F21" s="2"/>
      <c r="G21" s="2"/>
      <c r="H21" s="2"/>
      <c r="I21" s="2"/>
      <c r="J21" s="2"/>
    </row>
    <row r="22" spans="1:11" ht="37" customHeight="1">
      <c r="A22" s="3">
        <v>42269</v>
      </c>
      <c r="B22" s="15" t="s">
        <v>27</v>
      </c>
      <c r="C22" s="1"/>
      <c r="D22" t="s">
        <v>36</v>
      </c>
      <c r="E22" s="1"/>
      <c r="F22" s="2"/>
      <c r="G22" s="2"/>
      <c r="H22" s="2"/>
      <c r="I22" s="2"/>
      <c r="J22" s="2"/>
    </row>
    <row r="23" spans="1:11" ht="37" customHeight="1">
      <c r="A23" s="3">
        <v>42270</v>
      </c>
      <c r="B23" s="15" t="s">
        <v>19</v>
      </c>
      <c r="C23" s="1"/>
      <c r="D23" s="1"/>
      <c r="E23" s="1"/>
      <c r="F23" s="2"/>
      <c r="G23" s="2"/>
      <c r="H23" s="2"/>
      <c r="I23" s="2"/>
      <c r="J23" s="2"/>
    </row>
    <row r="24" spans="1:11" ht="37" customHeight="1">
      <c r="A24" s="3">
        <v>42271</v>
      </c>
      <c r="B24" s="15" t="s">
        <v>32</v>
      </c>
      <c r="C24" s="1"/>
      <c r="D24" t="s">
        <v>24</v>
      </c>
      <c r="E24" s="1"/>
      <c r="F24" s="2"/>
      <c r="G24" s="2"/>
      <c r="H24" s="2"/>
      <c r="I24" s="2"/>
      <c r="J24" s="2"/>
    </row>
    <row r="25" spans="1:11" ht="37" customHeight="1">
      <c r="A25" s="3">
        <v>42272</v>
      </c>
      <c r="B25" s="15"/>
      <c r="C25" s="1"/>
      <c r="D25" s="1"/>
      <c r="E25" s="1"/>
      <c r="F25" s="2"/>
      <c r="G25" s="2"/>
      <c r="H25" s="2"/>
      <c r="I25" s="2"/>
      <c r="J25" s="2"/>
    </row>
    <row r="26" spans="1:11" ht="37" customHeight="1">
      <c r="A26" s="7">
        <v>42273</v>
      </c>
      <c r="B26" s="10"/>
      <c r="C26" s="10"/>
      <c r="D26" s="10"/>
      <c r="E26" s="10"/>
      <c r="F26" s="2"/>
      <c r="G26" s="2"/>
      <c r="H26" s="2"/>
      <c r="I26" s="2"/>
      <c r="J26" s="2"/>
    </row>
    <row r="27" spans="1:11" ht="37" customHeight="1">
      <c r="A27" s="7">
        <v>42274</v>
      </c>
      <c r="B27" s="10"/>
      <c r="C27" s="10"/>
      <c r="D27" s="10"/>
      <c r="E27" s="10"/>
      <c r="F27" s="2"/>
      <c r="G27" s="2"/>
      <c r="H27" s="2"/>
      <c r="I27" s="2"/>
      <c r="J27" s="2"/>
    </row>
    <row r="28" spans="1:11" ht="37" customHeight="1">
      <c r="A28" s="3">
        <v>42275</v>
      </c>
      <c r="B28" s="15"/>
      <c r="C28" s="1"/>
      <c r="D28" s="1"/>
      <c r="E28" s="1"/>
      <c r="F28" s="2"/>
      <c r="G28" s="2"/>
      <c r="H28" s="2"/>
      <c r="I28" s="2"/>
      <c r="J28" s="2"/>
    </row>
    <row r="29" spans="1:11" ht="37" customHeight="1">
      <c r="A29" s="3">
        <v>42276</v>
      </c>
      <c r="B29" s="15"/>
      <c r="C29" s="1"/>
      <c r="D29" s="1"/>
      <c r="E29" s="1"/>
      <c r="F29" s="2"/>
      <c r="G29" s="2"/>
      <c r="H29" s="2"/>
      <c r="I29" s="2"/>
      <c r="J29" s="2"/>
    </row>
    <row r="30" spans="1:11" ht="37" customHeight="1">
      <c r="A30" s="3">
        <v>42277</v>
      </c>
      <c r="B30" s="15"/>
      <c r="C30" s="1"/>
      <c r="D30" s="1"/>
      <c r="E30" s="1"/>
      <c r="F30" s="2"/>
      <c r="G30" s="2"/>
      <c r="H30" s="2"/>
      <c r="I30" s="2"/>
      <c r="J30" s="2"/>
    </row>
    <row r="31" spans="1:11" ht="37" customHeight="1">
      <c r="A31" s="3">
        <v>42278</v>
      </c>
      <c r="B31" s="15"/>
      <c r="C31" s="1"/>
      <c r="D31" s="1"/>
      <c r="E31" s="1"/>
      <c r="F31" s="2"/>
      <c r="G31" s="2"/>
      <c r="H31" s="2"/>
      <c r="I31" s="2"/>
      <c r="J31" s="2"/>
    </row>
    <row r="32" spans="1:11" ht="37" customHeight="1">
      <c r="A32" s="3">
        <v>42279</v>
      </c>
      <c r="B32" s="15"/>
      <c r="C32" s="1"/>
      <c r="D32" s="1"/>
      <c r="E32" s="1"/>
      <c r="F32" s="2"/>
      <c r="G32" s="2"/>
      <c r="H32" s="2"/>
      <c r="I32" s="2"/>
      <c r="J32" s="2"/>
    </row>
    <row r="33" spans="1:10" ht="37" customHeight="1">
      <c r="A33" s="7">
        <v>42280</v>
      </c>
      <c r="B33" s="10"/>
      <c r="C33" s="10" t="s">
        <v>4</v>
      </c>
      <c r="D33" s="10"/>
      <c r="E33" s="10"/>
      <c r="F33" s="2"/>
      <c r="G33" s="2"/>
      <c r="H33" s="2"/>
      <c r="I33" s="2"/>
      <c r="J33" s="2"/>
    </row>
    <row r="34" spans="1:10" ht="37" customHeight="1">
      <c r="A34" s="7">
        <v>42281</v>
      </c>
      <c r="B34" s="10"/>
      <c r="C34" s="10"/>
      <c r="D34" s="10"/>
      <c r="E34" s="10"/>
      <c r="F34" s="2"/>
      <c r="G34" s="2"/>
      <c r="H34" s="2"/>
      <c r="I34" s="2"/>
      <c r="J34" s="2"/>
    </row>
    <row r="35" spans="1:10" ht="37" customHeight="1">
      <c r="A35" s="3">
        <v>42282</v>
      </c>
      <c r="B35" s="15"/>
      <c r="C35" s="1"/>
      <c r="D35" t="s">
        <v>37</v>
      </c>
      <c r="E35" s="1"/>
      <c r="F35" s="2"/>
      <c r="G35" s="2"/>
      <c r="H35" s="2"/>
      <c r="I35" s="2"/>
      <c r="J35" s="2"/>
    </row>
    <row r="36" spans="1:10" ht="37" customHeight="1">
      <c r="A36" s="3">
        <v>42283</v>
      </c>
      <c r="B36" s="15"/>
      <c r="C36" s="1"/>
      <c r="D36" s="1"/>
      <c r="E36" s="1"/>
      <c r="F36" s="2"/>
      <c r="G36" s="2"/>
      <c r="H36" s="2"/>
      <c r="I36" s="2"/>
      <c r="J36" s="2"/>
    </row>
    <row r="37" spans="1:10" ht="37" customHeight="1">
      <c r="A37" s="3">
        <v>42284</v>
      </c>
      <c r="B37" s="15"/>
      <c r="C37" s="1"/>
      <c r="D37" s="1"/>
      <c r="E37" s="1"/>
      <c r="F37" s="2"/>
      <c r="G37" s="2"/>
      <c r="H37" s="2"/>
      <c r="I37" s="2"/>
      <c r="J37" s="2"/>
    </row>
    <row r="38" spans="1:10" ht="37" customHeight="1">
      <c r="A38" s="3">
        <v>42285</v>
      </c>
      <c r="B38" s="15"/>
      <c r="C38" t="s">
        <v>14</v>
      </c>
      <c r="D38" s="1"/>
      <c r="E38" s="1"/>
      <c r="F38" s="2"/>
      <c r="G38" s="2"/>
      <c r="H38" s="2"/>
      <c r="I38" s="2"/>
      <c r="J38" s="2"/>
    </row>
    <row r="39" spans="1:10" ht="37" customHeight="1">
      <c r="A39" s="3">
        <v>42286</v>
      </c>
      <c r="B39" s="15"/>
      <c r="C39" t="s">
        <v>9</v>
      </c>
      <c r="D39" t="s">
        <v>34</v>
      </c>
      <c r="E39" s="1"/>
      <c r="F39" s="2"/>
      <c r="G39" s="2"/>
      <c r="H39" s="2"/>
      <c r="I39" s="2"/>
      <c r="J39" s="2"/>
    </row>
    <row r="40" spans="1:10" ht="37" customHeight="1">
      <c r="A40" s="7">
        <v>42287</v>
      </c>
      <c r="B40" s="10"/>
      <c r="C40" s="10"/>
      <c r="D40" s="10" t="s">
        <v>20</v>
      </c>
      <c r="E40" s="10"/>
      <c r="F40" s="2"/>
      <c r="G40" s="2"/>
      <c r="H40" s="2"/>
      <c r="I40" s="2"/>
      <c r="J40" s="2"/>
    </row>
    <row r="41" spans="1:10" ht="37" customHeight="1">
      <c r="A41" s="7">
        <v>42288</v>
      </c>
      <c r="B41" s="10"/>
      <c r="C41" s="10"/>
      <c r="D41" s="16"/>
      <c r="E41" s="10"/>
      <c r="F41" s="2"/>
      <c r="G41" s="2"/>
      <c r="H41" s="2"/>
      <c r="I41" s="2"/>
      <c r="J41" s="2"/>
    </row>
    <row r="42" spans="1:10" ht="37" customHeight="1">
      <c r="A42" s="3">
        <v>42289</v>
      </c>
      <c r="B42" s="15" t="s">
        <v>27</v>
      </c>
      <c r="C42" s="1"/>
      <c r="D42" t="s">
        <v>36</v>
      </c>
      <c r="E42" s="1"/>
      <c r="F42" s="2"/>
      <c r="G42" s="2"/>
      <c r="H42" s="2"/>
      <c r="I42" s="2"/>
      <c r="J42" s="2"/>
    </row>
    <row r="43" spans="1:10" ht="37" customHeight="1">
      <c r="A43" s="3">
        <v>42290</v>
      </c>
      <c r="B43" s="15" t="s">
        <v>19</v>
      </c>
      <c r="C43" s="1"/>
      <c r="D43" s="1"/>
      <c r="E43" s="1"/>
      <c r="F43" s="2"/>
      <c r="G43" s="2"/>
      <c r="H43" s="2"/>
      <c r="I43" s="2"/>
      <c r="J43" s="2"/>
    </row>
    <row r="44" spans="1:10" ht="37" customHeight="1">
      <c r="A44" s="3">
        <v>42291</v>
      </c>
      <c r="B44" t="s">
        <v>32</v>
      </c>
      <c r="C44" s="1"/>
      <c r="D44" t="s">
        <v>24</v>
      </c>
      <c r="E44" s="1"/>
      <c r="F44" s="2"/>
      <c r="G44" s="2"/>
      <c r="H44" s="2"/>
      <c r="I44" s="2"/>
      <c r="J44" s="2"/>
    </row>
    <row r="45" spans="1:10" ht="37" customHeight="1">
      <c r="A45" s="3">
        <v>42292</v>
      </c>
      <c r="B45" s="1"/>
      <c r="C45" s="1"/>
      <c r="D45" s="1"/>
      <c r="E45" s="1"/>
      <c r="F45" s="2"/>
      <c r="G45" s="2"/>
      <c r="H45" s="2"/>
      <c r="I45" s="2"/>
      <c r="J45" s="2"/>
    </row>
    <row r="46" spans="1:10" ht="37" customHeight="1">
      <c r="A46" s="3">
        <v>42293</v>
      </c>
      <c r="B46" s="1"/>
      <c r="C46" s="1"/>
      <c r="D46" s="1"/>
      <c r="E46" s="1"/>
      <c r="F46" s="2"/>
      <c r="G46" s="2"/>
      <c r="H46" s="2"/>
      <c r="I46" s="2"/>
      <c r="J46" s="2"/>
    </row>
    <row r="47" spans="1:10" ht="37" customHeight="1">
      <c r="A47" s="3">
        <v>42294</v>
      </c>
      <c r="B47" s="1"/>
      <c r="C47" s="1"/>
      <c r="D47" s="1"/>
      <c r="E47" s="1"/>
      <c r="F47" s="2"/>
      <c r="G47" s="2"/>
      <c r="H47" s="2"/>
      <c r="I47" s="2"/>
      <c r="J47" s="2"/>
    </row>
    <row r="48" spans="1:10" ht="37" customHeight="1">
      <c r="A48" s="3">
        <v>42295</v>
      </c>
      <c r="B48" s="1"/>
      <c r="C48" s="1"/>
      <c r="D48" s="1"/>
      <c r="E48" s="1"/>
      <c r="F48" s="2"/>
      <c r="G48" s="2"/>
      <c r="H48" s="2"/>
      <c r="I48" s="2"/>
      <c r="J48" s="2"/>
    </row>
    <row r="49" spans="1:10" ht="37" customHeight="1">
      <c r="A49" s="3">
        <v>42296</v>
      </c>
      <c r="B49" s="1"/>
      <c r="C49" s="1"/>
      <c r="D49" s="1"/>
      <c r="E49" s="1"/>
      <c r="F49" s="2"/>
      <c r="G49" s="2"/>
      <c r="H49" s="2"/>
      <c r="I49" s="2"/>
      <c r="J49" s="2"/>
    </row>
    <row r="50" spans="1:10" ht="37" customHeight="1">
      <c r="A50" s="3">
        <v>42297</v>
      </c>
      <c r="B50" s="1"/>
      <c r="C50" s="1"/>
      <c r="D50" s="1"/>
      <c r="E50" s="1"/>
      <c r="F50" s="2"/>
      <c r="G50" s="2"/>
      <c r="H50" s="2"/>
      <c r="I50" s="2"/>
      <c r="J50" s="2"/>
    </row>
    <row r="51" spans="1:10" ht="37" customHeight="1">
      <c r="A51" s="3">
        <v>42298</v>
      </c>
      <c r="B51" s="1"/>
      <c r="C51" s="1"/>
      <c r="D51" s="1"/>
      <c r="E51" s="1"/>
      <c r="F51" s="2"/>
      <c r="G51" s="2"/>
      <c r="H51" s="2"/>
      <c r="I51" s="2"/>
      <c r="J51" s="2"/>
    </row>
    <row r="52" spans="1:10" ht="37" customHeight="1">
      <c r="A52" s="3">
        <v>42299</v>
      </c>
      <c r="B52" s="1"/>
      <c r="C52" s="1"/>
      <c r="D52" s="1"/>
      <c r="E52" s="1"/>
      <c r="F52" s="2"/>
      <c r="G52" s="2"/>
      <c r="H52" s="2"/>
      <c r="I52" s="2"/>
      <c r="J52" s="2"/>
    </row>
    <row r="53" spans="1:10" ht="37" customHeight="1">
      <c r="A53" s="3">
        <v>42300</v>
      </c>
      <c r="B53" s="1"/>
      <c r="C53" s="1"/>
      <c r="D53" s="1"/>
      <c r="E53" s="1"/>
      <c r="F53" s="2"/>
      <c r="G53" s="2"/>
      <c r="H53" s="2"/>
      <c r="I53" s="2"/>
      <c r="J53" s="2"/>
    </row>
    <row r="54" spans="1:10" ht="37" customHeight="1">
      <c r="A54" s="3">
        <v>42301</v>
      </c>
      <c r="B54" s="1"/>
      <c r="C54" s="1"/>
      <c r="D54" s="1"/>
      <c r="E54" s="1"/>
      <c r="F54" s="2"/>
      <c r="G54" s="2"/>
      <c r="H54" s="2"/>
      <c r="I54" s="2"/>
      <c r="J54" s="2"/>
    </row>
    <row r="55" spans="1:10" ht="37" customHeight="1">
      <c r="A55" s="3">
        <v>42302</v>
      </c>
      <c r="B55" s="1"/>
      <c r="C55" s="1"/>
      <c r="D55" s="1"/>
      <c r="E55" s="1"/>
      <c r="F55" s="2"/>
      <c r="G55" s="2"/>
      <c r="H55" s="2"/>
      <c r="I55" s="2"/>
      <c r="J55" s="2"/>
    </row>
    <row r="56" spans="1:10" ht="37" customHeight="1">
      <c r="A56" s="3">
        <v>42303</v>
      </c>
      <c r="B56" s="1"/>
      <c r="C56" s="1"/>
      <c r="D56" s="1"/>
      <c r="E56" s="1"/>
      <c r="F56" s="2"/>
      <c r="G56" s="2"/>
      <c r="H56" s="2"/>
      <c r="I56" s="2"/>
      <c r="J56" s="2"/>
    </row>
    <row r="57" spans="1:10" ht="37" customHeight="1">
      <c r="A57" s="3">
        <v>42304</v>
      </c>
      <c r="B57" s="1"/>
      <c r="C57" s="1"/>
      <c r="D57" s="1"/>
      <c r="E57" s="1"/>
      <c r="F57" s="2"/>
      <c r="G57" s="2"/>
      <c r="H57" s="2"/>
      <c r="I57" s="2"/>
      <c r="J57" s="2"/>
    </row>
    <row r="58" spans="1:10" ht="37" customHeight="1">
      <c r="A58" s="3">
        <v>42305</v>
      </c>
      <c r="B58" s="1"/>
      <c r="C58" s="1"/>
      <c r="D58" s="1"/>
      <c r="E58" s="1"/>
      <c r="F58" s="2"/>
      <c r="G58" s="2"/>
      <c r="H58" s="2"/>
      <c r="I58" s="2"/>
      <c r="J58" s="2"/>
    </row>
    <row r="59" spans="1:10" ht="37" customHeight="1">
      <c r="A59" s="3">
        <v>42306</v>
      </c>
      <c r="B59" s="1"/>
      <c r="C59" s="1"/>
      <c r="D59" s="1"/>
      <c r="E59" s="1"/>
      <c r="F59" s="2"/>
      <c r="G59" s="2"/>
      <c r="H59" s="2"/>
      <c r="I59" s="2"/>
      <c r="J59" s="2"/>
    </row>
    <row r="60" spans="1:10" ht="37" customHeight="1">
      <c r="A60" s="3">
        <v>42307</v>
      </c>
      <c r="B60" s="1"/>
      <c r="C60" s="1"/>
      <c r="D60" s="1"/>
      <c r="E60" s="1"/>
      <c r="F60" s="2"/>
      <c r="G60" s="2"/>
      <c r="H60" s="2"/>
      <c r="I60" s="2"/>
      <c r="J60" s="2"/>
    </row>
    <row r="61" spans="1:10" ht="37" customHeight="1">
      <c r="A61" s="3">
        <v>42308</v>
      </c>
      <c r="B61" s="1"/>
      <c r="C61" s="1"/>
      <c r="D61" s="1"/>
      <c r="E61" s="1"/>
      <c r="F61" s="2"/>
      <c r="G61" s="2"/>
      <c r="H61" s="2"/>
      <c r="I61" s="2"/>
      <c r="J61" s="2"/>
    </row>
    <row r="62" spans="1:10" ht="37" customHeight="1">
      <c r="A62" s="3">
        <v>42309</v>
      </c>
      <c r="B62" s="1"/>
      <c r="C62" s="1"/>
      <c r="D62" s="1"/>
      <c r="E62" s="1"/>
      <c r="F62" s="2"/>
      <c r="G62" s="2"/>
      <c r="H62" s="2"/>
      <c r="I62" s="2"/>
      <c r="J62" s="2"/>
    </row>
    <row r="63" spans="1:10" ht="37" customHeight="1">
      <c r="A63" s="3">
        <v>42310</v>
      </c>
      <c r="B63" s="1"/>
      <c r="C63" s="1"/>
      <c r="D63" s="1"/>
      <c r="E63" s="1"/>
      <c r="F63" s="2"/>
      <c r="G63" s="2"/>
      <c r="H63" s="2"/>
      <c r="I63" s="2"/>
      <c r="J63" s="2"/>
    </row>
    <row r="64" spans="1:10" ht="37" customHeight="1">
      <c r="A64" s="3">
        <v>42311</v>
      </c>
      <c r="B64" s="1"/>
      <c r="C64" t="s">
        <v>4</v>
      </c>
      <c r="D64" s="1"/>
      <c r="E64" s="1"/>
      <c r="F64" s="2"/>
      <c r="G64" s="2"/>
      <c r="H64" s="2"/>
      <c r="I64" s="2"/>
      <c r="J64" s="2"/>
    </row>
    <row r="65" spans="1:10" ht="37" customHeight="1">
      <c r="A65" s="3">
        <v>42312</v>
      </c>
      <c r="B65" s="1"/>
      <c r="C65" s="1"/>
      <c r="D65" s="1"/>
      <c r="E65" s="1"/>
      <c r="F65" s="2"/>
      <c r="G65" s="2"/>
      <c r="H65" s="2"/>
      <c r="I65" s="2"/>
      <c r="J65" s="2"/>
    </row>
    <row r="66" spans="1:10" ht="37" customHeight="1">
      <c r="A66" s="3">
        <v>42313</v>
      </c>
      <c r="B66" s="1"/>
      <c r="C66" s="1"/>
      <c r="D66" t="s">
        <v>37</v>
      </c>
      <c r="E66" s="1"/>
      <c r="F66" s="2"/>
      <c r="G66" s="2"/>
      <c r="H66" s="2"/>
      <c r="I66" s="2"/>
    </row>
    <row r="67" spans="1:10" ht="37" customHeight="1">
      <c r="A67" s="3">
        <v>42314</v>
      </c>
      <c r="B67" s="1"/>
      <c r="C67" s="1"/>
      <c r="D67" s="1"/>
      <c r="E67" s="1"/>
      <c r="F67" s="2"/>
      <c r="G67" s="2"/>
      <c r="H67" s="2"/>
      <c r="I67" s="2"/>
      <c r="J67" s="2"/>
    </row>
    <row r="68" spans="1:10" ht="37" customHeight="1">
      <c r="A68" s="3">
        <v>42315</v>
      </c>
      <c r="B68" s="1"/>
      <c r="C68" s="1"/>
      <c r="D68" s="1"/>
      <c r="E68" s="1"/>
      <c r="F68" s="2"/>
      <c r="G68" s="2"/>
      <c r="H68" s="2"/>
      <c r="I68" s="2"/>
      <c r="J68" s="2"/>
    </row>
    <row r="69" spans="1:10" ht="37" customHeight="1">
      <c r="A69" s="3">
        <v>42316</v>
      </c>
      <c r="B69" s="1"/>
      <c r="C69" t="s">
        <v>14</v>
      </c>
      <c r="D69" s="1"/>
      <c r="E69" s="1"/>
      <c r="F69" s="2"/>
      <c r="G69" s="2"/>
      <c r="H69" s="2"/>
      <c r="I69" s="2"/>
      <c r="J69" s="2"/>
    </row>
    <row r="70" spans="1:10" ht="37" customHeight="1">
      <c r="A70" s="3">
        <v>42317</v>
      </c>
      <c r="B70" s="1"/>
      <c r="C70" t="s">
        <v>9</v>
      </c>
      <c r="D70" t="s">
        <v>34</v>
      </c>
      <c r="E70" s="1"/>
      <c r="F70" s="2"/>
      <c r="G70" s="2"/>
      <c r="H70" s="2"/>
      <c r="I70" s="2"/>
    </row>
    <row r="71" spans="1:10" ht="37" customHeight="1">
      <c r="A71" s="3">
        <v>42318</v>
      </c>
      <c r="B71" s="1"/>
      <c r="C71" s="1"/>
      <c r="D71" t="s">
        <v>20</v>
      </c>
      <c r="E71" s="1"/>
      <c r="F71" s="2"/>
      <c r="G71" s="2"/>
      <c r="H71" s="2"/>
      <c r="I71" s="2"/>
    </row>
    <row r="72" spans="1:10" ht="37" customHeight="1">
      <c r="A72" s="3">
        <v>42319</v>
      </c>
      <c r="B72" s="1" t="s">
        <v>38</v>
      </c>
      <c r="C72" s="1" t="s">
        <v>39</v>
      </c>
      <c r="D72" s="1" t="s">
        <v>40</v>
      </c>
      <c r="E72" s="1" t="s">
        <v>41</v>
      </c>
      <c r="F72" s="2"/>
      <c r="G72" s="2"/>
      <c r="H72" s="2"/>
      <c r="I72" s="2"/>
    </row>
    <row r="73" spans="1:10" ht="37" customHeight="1">
      <c r="A73" s="3">
        <v>42320</v>
      </c>
      <c r="B73" s="15" t="s">
        <v>27</v>
      </c>
      <c r="C73" s="1"/>
      <c r="D73" t="s">
        <v>36</v>
      </c>
      <c r="E73" s="1"/>
      <c r="F73" s="2"/>
      <c r="G73" s="2"/>
      <c r="H73" s="2"/>
      <c r="I73" s="2"/>
    </row>
    <row r="74" spans="1:10" ht="37" customHeight="1">
      <c r="A74" s="3">
        <v>42321</v>
      </c>
      <c r="B74" t="s">
        <v>19</v>
      </c>
      <c r="C74" s="1"/>
      <c r="D74" s="1"/>
      <c r="E74" s="1"/>
      <c r="F74" s="2"/>
      <c r="G74" s="2"/>
      <c r="H74" s="2"/>
      <c r="I74" s="2"/>
      <c r="J74" s="2"/>
    </row>
    <row r="75" spans="1:10" ht="37" customHeight="1">
      <c r="A75" s="3">
        <v>42322</v>
      </c>
      <c r="B75" t="s">
        <v>32</v>
      </c>
      <c r="C75" s="1"/>
      <c r="D75" t="s">
        <v>24</v>
      </c>
      <c r="E75" s="1"/>
      <c r="F75" s="2"/>
      <c r="G75" s="2"/>
      <c r="H75" s="2"/>
      <c r="I75" s="2"/>
    </row>
    <row r="76" spans="1:10">
      <c r="A76" s="2"/>
      <c r="B76" s="2"/>
      <c r="C76" s="2"/>
      <c r="D76" s="2"/>
      <c r="E76" s="2"/>
      <c r="F76" s="2"/>
      <c r="G76" s="2"/>
      <c r="H76" s="2"/>
    </row>
    <row r="77" spans="1:10">
      <c r="A77" s="2"/>
      <c r="B77" s="2"/>
      <c r="C77" s="2"/>
      <c r="D77" s="2"/>
      <c r="E77" s="2"/>
      <c r="F77" s="2"/>
      <c r="G77" s="2"/>
      <c r="H77" s="2"/>
    </row>
    <row r="78" spans="1:10">
      <c r="A78" s="2"/>
      <c r="B78" s="2"/>
      <c r="C78" s="2"/>
      <c r="D78" s="2"/>
      <c r="E78" s="2"/>
      <c r="F78" s="2"/>
      <c r="G78" s="2"/>
      <c r="H78" s="2"/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D1:I12"/>
  <sheetViews>
    <sheetView tabSelected="1" workbookViewId="0">
      <selection activeCell="F13" sqref="F13:F14"/>
    </sheetView>
  </sheetViews>
  <sheetFormatPr baseColWidth="10" defaultRowHeight="14"/>
  <cols>
    <col min="1" max="2" width="2.5" customWidth="1"/>
    <col min="3" max="3" width="3" customWidth="1"/>
    <col min="4" max="4" width="35.1640625" customWidth="1"/>
    <col min="5" max="5" width="23.08203125" customWidth="1"/>
    <col min="6" max="6" width="19.5" customWidth="1"/>
    <col min="7" max="7" width="21.33203125" customWidth="1"/>
    <col min="8" max="8" width="21.4140625" customWidth="1"/>
    <col min="9" max="9" width="21.9140625" customWidth="1"/>
    <col min="10" max="10" width="11.9140625" customWidth="1"/>
  </cols>
  <sheetData>
    <row r="1" spans="4:9" ht="32.5" customHeight="1">
      <c r="D1" s="20">
        <v>42259</v>
      </c>
      <c r="E1" s="18">
        <f>D1+3</f>
        <v>42262</v>
      </c>
      <c r="F1" s="18">
        <f>D1+7</f>
        <v>42266</v>
      </c>
      <c r="G1" s="18">
        <f>D1+10</f>
        <v>42269</v>
      </c>
      <c r="H1" s="18">
        <f>D1+30</f>
        <v>42289</v>
      </c>
      <c r="I1" s="18">
        <f>D1+60</f>
        <v>42319</v>
      </c>
    </row>
    <row r="2" spans="4:9" ht="33" customHeight="1">
      <c r="D2" s="19" t="str">
        <f t="array" aca="1" ref="D2" ca="1">IFERROR(INDEX(OFFSET(dept,MATCH(D$1,dates,0)-1,),,SMALL(IF(OFFSET(dept,MATCH(D$1,dates,0)-1,)&lt;&gt;"",COLUMN(dept)-1,""),ROW($A1))),"")</f>
        <v>C1 : chimie descriptive C. descripteurs R/S</v>
      </c>
      <c r="E2" s="19" t="str">
        <f t="array" aca="1" ref="E2" ca="1">IFERROR(INDEX(OFFSET(dept,MATCH(E$1,dates,0)-1,),,SMALL(IF(OFFSET(dept,MATCH(E$1,dates,0)-1,)&lt;&gt;"",COLUMN(dept)-1,""),ROW($A1))),"")</f>
        <v>C1 : chimie descriptive C. descripteurs R/S</v>
      </c>
      <c r="F2" s="19" t="str">
        <f t="array" aca="1" ref="F2" ca="1">IFERROR(INDEX(OFFSET(dept,MATCH(F$1,dates,0)-1,),,SMALL(IF(OFFSET(dept,MATCH(F$1,dates,0)-1,)&lt;&gt;"",COLUMN(dept)-1,""),ROW($A1))),"")</f>
        <v>Cours 4</v>
      </c>
      <c r="G2" s="19" t="str">
        <f t="array" aca="1" ref="G2" ca="1">IFERROR(INDEX(OFFSET(dept,MATCH(G$1,dates,0)-1,),,SMALL(IF(OFFSET(dept,MATCH(G$1,dates,0)-1,)&lt;&gt;"",COLUMN(dept)-1,""),ROW($A1))),"")</f>
        <v>C1 : chimie descriptive C. descripteurs R/S</v>
      </c>
      <c r="H2" s="19" t="str">
        <f t="array" aca="1" ref="H2" ca="1">IFERROR(INDEX(OFFSET(dept,MATCH(H$1,dates,0)-1,),,SMALL(IF(OFFSET(dept,MATCH(H$1,dates,0)-1,)&lt;&gt;"",COLUMN(dept)-1,""),ROW($A1))),"")</f>
        <v>C1 : chimie descriptive C. descripteurs R/S</v>
      </c>
      <c r="I2" s="19" t="str">
        <f t="array" aca="1" ref="I2" ca="1">IFERROR(INDEX(OFFSET(dept,MATCH(I$1,dates,0)-1,),,SMALL(IF(OFFSET(dept,MATCH(I$1,dates,0)-1,)&lt;&gt;"",COLUMN(dept)-1,""),ROW($A1))),"")</f>
        <v>tulipe1</v>
      </c>
    </row>
    <row r="3" spans="4:9" ht="31.5" customHeight="1">
      <c r="D3" s="19" t="str">
        <f t="array" aca="1" ref="D3" ca="1">IFERROR(INDEX(OFFSET(dept,MATCH(D$1,dates,0)-1,),,SMALL(IF(OFFSET(dept,MATCH(D$1,dates,0)-1,)&lt;&gt;"",COLUMN(dept)-1,""),ROW(A2))),"")</f>
        <v>Cours 4</v>
      </c>
      <c r="E3" s="19" t="str">
        <f t="array" aca="1" ref="E3" ca="1">IFERROR(INDEX(OFFSET(dept,MATCH(E$1,dates,0)-1,),,SMALL(IF(OFFSET(dept,MATCH(E$1,dates,0)-1,)&lt;&gt;"",COLUMN(dept)-1,""),ROW($A2))),"")</f>
        <v>2, réticulum endop cours du 11,09</v>
      </c>
      <c r="F3" s="19" t="str">
        <f t="array" aca="1" ref="F3" ca="1">IFERROR(INDEX(OFFSET(dept,MATCH(F$1,dates,0)-1,),,SMALL(IF(OFFSET(dept,MATCH(F$1,dates,0)-1,)&lt;&gt;"",COLUMN(dept)-1,""),ROW($A2))),"")</f>
        <v>Technique d'études</v>
      </c>
      <c r="G3" s="19" t="str">
        <f t="array" aca="1" ref="G3" ca="1">IFERROR(INDEX(OFFSET(dept,MATCH(G$1,dates,0)-1,),,SMALL(IF(OFFSET(dept,MATCH(G$1,dates,0)-1,)&lt;&gt;"",COLUMN(dept)-1,""),ROW($A2))),"")</f>
        <v>cours du 11,09</v>
      </c>
      <c r="H3" s="19" t="str">
        <f t="array" aca="1" ref="H3" ca="1">IFERROR(INDEX(OFFSET(dept,MATCH(H$1,dates,0)-1,),,SMALL(IF(OFFSET(dept,MATCH(H$1,dates,0)-1,)&lt;&gt;"",COLUMN(dept)-1,""),ROW($A2))),"")</f>
        <v>cours du 11,09</v>
      </c>
      <c r="I3" s="19" t="str">
        <f t="array" aca="1" ref="I3" ca="1">IFERROR(INDEX(OFFSET(dept,MATCH(I$1,dates,0)-1,),,SMALL(IF(OFFSET(dept,MATCH(I$1,dates,0)-1,)&lt;&gt;"",COLUMN(dept)-1,""),ROW($A2))),"")</f>
        <v>tulipe2</v>
      </c>
    </row>
    <row r="4" spans="4:9" ht="34" customHeight="1">
      <c r="D4" s="19" t="str">
        <f t="array" aca="1" ref="D4" ca="1">IFERROR(INDEX(OFFSET(dept,MATCH(D$1,dates,0)-1,),,SMALL(IF(OFFSET(dept,MATCH(D$1,dates,0)-1,)&lt;&gt;"",COLUMN(dept)-1,""),ROW(A3))),"")</f>
        <v>Technique d'études cours du 11,09</v>
      </c>
      <c r="E4" s="19" t="str">
        <f t="array" aca="1" ref="E4" ca="1">IFERROR(INDEX(OFFSET(dept,MATCH(E$1,dates,0)-1,),,SMALL(IF(OFFSET(dept,MATCH(E$1,dates,0)-1,)&lt;&gt;"",COLUMN(dept)-1,""),ROW($A3))),"")</f>
        <v/>
      </c>
      <c r="F4" s="19" t="str">
        <f t="array" aca="1" ref="F4" ca="1">IFERROR(INDEX(OFFSET(dept,MATCH(F$1,dates,0)-1,),,SMALL(IF(OFFSET(dept,MATCH(F$1,dates,0)-1,)&lt;&gt;"",COLUMN(dept)-1,""),ROW($A3))),"")</f>
        <v/>
      </c>
      <c r="G4" s="19" t="str">
        <f t="array" aca="1" ref="G4" ca="1">IFERROR(INDEX(OFFSET(dept,MATCH(G$1,dates,0)-1,),,SMALL(IF(OFFSET(dept,MATCH(G$1,dates,0)-1,)&lt;&gt;"",COLUMN(dept)-1,""),ROW($A3))),"")</f>
        <v/>
      </c>
      <c r="H4" s="19" t="str">
        <f t="array" aca="1" ref="H4" ca="1">IFERROR(INDEX(OFFSET(dept,MATCH(H$1,dates,0)-1,),,SMALL(IF(OFFSET(dept,MATCH(H$1,dates,0)-1,)&lt;&gt;"",COLUMN(dept)-1,""),ROW($A3))),"")</f>
        <v/>
      </c>
      <c r="I4" s="19" t="str">
        <f t="array" aca="1" ref="I4" ca="1">IFERROR(INDEX(OFFSET(dept,MATCH(I$1,dates,0)-1,),,SMALL(IF(OFFSET(dept,MATCH(I$1,dates,0)-1,)&lt;&gt;"",COLUMN(dept)-1,""),ROW($A3))),"")</f>
        <v>tulipe3</v>
      </c>
    </row>
    <row r="5" spans="4:9" ht="39.5" customHeight="1">
      <c r="D5" s="19" t="str">
        <f t="array" aca="1" ref="D5" ca="1">IFERROR(INDEX(OFFSET(dept,MATCH(D$1,dates,0)-1,),,SMALL(IF(OFFSET(dept,MATCH(D$1,dates,0)-1,)&lt;&gt;"",COLUMN(dept)-1,""),ROW(A4))),"")</f>
        <v/>
      </c>
      <c r="E5" s="19" t="str">
        <f t="array" aca="1" ref="E5" ca="1">IFERROR(INDEX(OFFSET(dept,MATCH(E$1,dates,0)-1,),,SMALL(IF(OFFSET(dept,MATCH(E$1,dates,0)-1,)&lt;&gt;"",COLUMN(dept)-1,""),ROW($A4))),"")</f>
        <v/>
      </c>
      <c r="F5" s="19" t="str">
        <f t="array" aca="1" ref="F5" ca="1">IFERROR(INDEX(OFFSET(dept,MATCH(F$1,dates,0)-1,),,SMALL(IF(OFFSET(dept,MATCH(F$1,dates,0)-1,)&lt;&gt;"",COLUMN(dept)-1,""),ROW($A4))),"")</f>
        <v/>
      </c>
      <c r="G5" s="19" t="str">
        <f t="array" aca="1" ref="G5" ca="1">IFERROR(INDEX(OFFSET(dept,MATCH(G$1,dates,0)-1,),,SMALL(IF(OFFSET(dept,MATCH(G$1,dates,0)-1,)&lt;&gt;"",COLUMN(dept)-1,""),ROW($A4))),"")</f>
        <v/>
      </c>
      <c r="H5" s="19" t="str">
        <f t="array" aca="1" ref="H5" ca="1">IFERROR(INDEX(OFFSET(dept,MATCH(H$1,dates,0)-1,),,SMALL(IF(OFFSET(dept,MATCH(H$1,dates,0)-1,)&lt;&gt;"",COLUMN(dept)-1,""),ROW($A4))),"")</f>
        <v/>
      </c>
      <c r="I5" s="19" t="str">
        <f t="array" aca="1" ref="I5" ca="1">IFERROR(INDEX(OFFSET(dept,MATCH(I$1,dates,0)-1,),,SMALL(IF(OFFSET(dept,MATCH(I$1,dates,0)-1,)&lt;&gt;"",COLUMN(dept)-1,""),ROW($A4))),"")</f>
        <v>tulipe4</v>
      </c>
    </row>
    <row r="7" spans="4:9">
      <c r="E7" s="22">
        <f ca="1">IF($E2="","",COUNTIF($D$2:$D$5,E2))</f>
        <v>1</v>
      </c>
      <c r="F7" s="22">
        <f t="shared" ref="F7:I7" ca="1" si="0">IF($E2="","",COUNTIF($D$2:$D$5,F2))</f>
        <v>1</v>
      </c>
      <c r="G7" s="22">
        <f t="shared" ca="1" si="0"/>
        <v>0</v>
      </c>
      <c r="H7" s="22">
        <f t="shared" ca="1" si="0"/>
        <v>0</v>
      </c>
      <c r="I7" s="22">
        <f t="shared" ca="1" si="0"/>
        <v>0</v>
      </c>
    </row>
    <row r="8" spans="4:9">
      <c r="E8" s="22">
        <f t="shared" ref="E8:I8" ca="1" si="1">IF($E3="","",COUNTIF($D$2:$D$5,E3))</f>
        <v>0</v>
      </c>
      <c r="F8" s="22">
        <f t="shared" ca="1" si="1"/>
        <v>0</v>
      </c>
      <c r="G8" s="22">
        <f t="shared" ca="1" si="1"/>
        <v>0</v>
      </c>
      <c r="H8" s="22">
        <f t="shared" ca="1" si="1"/>
        <v>0</v>
      </c>
      <c r="I8" s="22">
        <f t="shared" ca="1" si="1"/>
        <v>0</v>
      </c>
    </row>
    <row r="9" spans="4:9">
      <c r="D9" t="s">
        <v>43</v>
      </c>
      <c r="E9" s="22" t="str">
        <f t="shared" ref="E9:I9" ca="1" si="2">IF($E4="","",COUNTIF($D$2:$D$5,E4))</f>
        <v/>
      </c>
      <c r="F9" s="22" t="str">
        <f t="shared" ca="1" si="2"/>
        <v/>
      </c>
      <c r="G9" s="22" t="str">
        <f t="shared" ca="1" si="2"/>
        <v/>
      </c>
      <c r="H9" s="22" t="str">
        <f t="shared" ca="1" si="2"/>
        <v/>
      </c>
      <c r="I9" s="22" t="str">
        <f t="shared" ca="1" si="2"/>
        <v/>
      </c>
    </row>
    <row r="10" spans="4:9">
      <c r="D10" t="s">
        <v>44</v>
      </c>
      <c r="E10" s="22" t="str">
        <f t="shared" ref="E10:I10" ca="1" si="3">IF($E5="","",COUNTIF($D$2:$D$5,E5))</f>
        <v/>
      </c>
      <c r="F10" s="22" t="str">
        <f t="shared" ca="1" si="3"/>
        <v/>
      </c>
      <c r="G10" s="22" t="str">
        <f t="shared" ca="1" si="3"/>
        <v/>
      </c>
      <c r="H10" s="22" t="str">
        <f t="shared" ca="1" si="3"/>
        <v/>
      </c>
      <c r="I10" s="22" t="str">
        <f t="shared" ca="1" si="3"/>
        <v/>
      </c>
    </row>
    <row r="11" spans="4:9">
      <c r="D11" t="s">
        <v>45</v>
      </c>
    </row>
    <row r="12" spans="4:9">
      <c r="D12" t="s">
        <v>46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1095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Feuille1</vt:lpstr>
      <vt:lpstr>Feuil1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club des 5</dc:creator>
  <cp:lastModifiedBy>tulipe</cp:lastModifiedBy>
  <cp:revision>5</cp:revision>
  <dcterms:created xsi:type="dcterms:W3CDTF">2015-09-09T16:23:49Z</dcterms:created>
  <dcterms:modified xsi:type="dcterms:W3CDTF">2015-09-16T22:17:31Z</dcterms:modified>
</cp:coreProperties>
</file>