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960" windowWidth="19420" windowHeight="11020"/>
  </bookViews>
  <sheets>
    <sheet name="Feuil2" sheetId="1" r:id="rId1"/>
  </sheets>
  <externalReferences>
    <externalReference r:id="rId2"/>
  </externalReferences>
  <definedNames>
    <definedName name="Catering">#REF!</definedName>
    <definedName name="Pesach">[1]Pesach!$A$3:$F$120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6" i="1"/>
  <c r="T6"/>
  <c r="U6"/>
  <c r="V6"/>
  <c r="W6"/>
  <c r="X6"/>
  <c r="Y6"/>
  <c r="Z6"/>
  <c r="AA6"/>
  <c r="AB6"/>
  <c r="AC6"/>
  <c r="AD6"/>
  <c r="AE6"/>
  <c r="AF6"/>
  <c r="AG6"/>
  <c r="AH6"/>
  <c r="S7"/>
  <c r="T7"/>
  <c r="U7"/>
  <c r="V7"/>
  <c r="W7"/>
  <c r="X7"/>
  <c r="Y7"/>
  <c r="Z7"/>
  <c r="AA7"/>
  <c r="AB7"/>
  <c r="AC7"/>
  <c r="AD7"/>
  <c r="AE7"/>
  <c r="AF7"/>
  <c r="AG7"/>
  <c r="AH7"/>
  <c r="S8"/>
  <c r="T8"/>
  <c r="U8"/>
  <c r="V8"/>
  <c r="W8"/>
  <c r="X8"/>
  <c r="Y8"/>
  <c r="Z8"/>
  <c r="AA8"/>
  <c r="AB8"/>
  <c r="AC8"/>
  <c r="AD8"/>
  <c r="AE8"/>
  <c r="AF8"/>
  <c r="AG8"/>
  <c r="AH8"/>
  <c r="S9"/>
  <c r="T9"/>
  <c r="U9"/>
  <c r="V9"/>
  <c r="W9"/>
  <c r="X9"/>
  <c r="Y9"/>
  <c r="Z9"/>
  <c r="AA9"/>
  <c r="AB9"/>
  <c r="AC9"/>
  <c r="AD9"/>
  <c r="AE9"/>
  <c r="AF9"/>
  <c r="AG9"/>
  <c r="AH9"/>
  <c r="S10"/>
  <c r="T10"/>
  <c r="U10"/>
  <c r="V10"/>
  <c r="W10"/>
  <c r="X10"/>
  <c r="Y10"/>
  <c r="Z10"/>
  <c r="AA10"/>
  <c r="AB10"/>
  <c r="AC10"/>
  <c r="AD10"/>
  <c r="AE10"/>
  <c r="AF10"/>
  <c r="AG10"/>
  <c r="AH10"/>
  <c r="S11"/>
  <c r="T11"/>
  <c r="U11"/>
  <c r="V11"/>
  <c r="W11"/>
  <c r="X11"/>
  <c r="Y11"/>
  <c r="Z11"/>
  <c r="AA11"/>
  <c r="AB11"/>
  <c r="AC11"/>
  <c r="AD11"/>
  <c r="AE11"/>
  <c r="AF11"/>
  <c r="AG11"/>
  <c r="AH11"/>
  <c r="S12"/>
  <c r="T12"/>
  <c r="U12"/>
  <c r="V12"/>
  <c r="W12"/>
  <c r="X12"/>
  <c r="Y12"/>
  <c r="Z12"/>
  <c r="AA12"/>
  <c r="AB12"/>
  <c r="AC12"/>
  <c r="AD12"/>
  <c r="AE12"/>
  <c r="AF12"/>
  <c r="AG12"/>
  <c r="AH12"/>
  <c r="T13"/>
  <c r="U13"/>
  <c r="V13"/>
  <c r="W13"/>
  <c r="X13"/>
  <c r="Y13"/>
  <c r="Z13"/>
  <c r="AA13"/>
  <c r="AB13"/>
  <c r="AC13"/>
  <c r="AD13"/>
  <c r="AE13"/>
  <c r="AF13"/>
  <c r="AG13"/>
  <c r="AH13"/>
  <c r="T14"/>
  <c r="U14"/>
  <c r="V14"/>
  <c r="W14"/>
  <c r="X14"/>
  <c r="Y14"/>
  <c r="Z14"/>
  <c r="AA14"/>
  <c r="AB14"/>
  <c r="AC14"/>
  <c r="AD14"/>
  <c r="AE14"/>
  <c r="AF14"/>
  <c r="AG14"/>
  <c r="AH14"/>
  <c r="T15"/>
  <c r="U15"/>
  <c r="V15"/>
  <c r="W15"/>
  <c r="X15"/>
  <c r="Y15"/>
  <c r="Z15"/>
  <c r="AA15"/>
  <c r="AB15"/>
  <c r="AC15"/>
  <c r="AD15"/>
  <c r="AE15"/>
  <c r="AF15"/>
  <c r="AG15"/>
  <c r="AH15"/>
  <c r="AE5"/>
  <c r="AF5"/>
  <c r="AG5"/>
  <c r="AH5"/>
  <c r="AI5"/>
  <c r="T5"/>
  <c r="U5"/>
  <c r="V5"/>
  <c r="W5"/>
  <c r="X5"/>
  <c r="Y5"/>
  <c r="Z5"/>
  <c r="AA5"/>
  <c r="AB5"/>
  <c r="AC5"/>
  <c r="AD5"/>
  <c r="S5"/>
  <c r="B12" l="1"/>
  <c r="B51"/>
  <c r="B49"/>
  <c r="B47"/>
  <c r="B45"/>
  <c r="B43"/>
  <c r="B41"/>
  <c r="B39"/>
  <c r="B37"/>
  <c r="B35"/>
  <c r="B33"/>
  <c r="B31"/>
  <c r="B29"/>
  <c r="B27"/>
  <c r="B25"/>
  <c r="B23"/>
  <c r="B21"/>
  <c r="B19"/>
  <c r="B17"/>
  <c r="B15"/>
  <c r="B13"/>
  <c r="B50"/>
  <c r="B48"/>
  <c r="B46"/>
  <c r="B44"/>
  <c r="B42"/>
  <c r="B40"/>
  <c r="B38"/>
  <c r="B36"/>
  <c r="B34"/>
  <c r="B32"/>
  <c r="B30"/>
  <c r="B28"/>
  <c r="B26"/>
  <c r="B24"/>
  <c r="B22"/>
  <c r="B20"/>
  <c r="B18"/>
  <c r="B16"/>
  <c r="B14"/>
  <c r="S14" s="1"/>
  <c r="S15"/>
  <c r="S13"/>
  <c r="B5"/>
  <c r="C5"/>
  <c r="D5"/>
  <c r="E5"/>
  <c r="F5"/>
  <c r="G5"/>
  <c r="H5"/>
  <c r="I5"/>
  <c r="J5"/>
  <c r="K5"/>
  <c r="L5"/>
  <c r="M5"/>
  <c r="N5"/>
  <c r="O5"/>
  <c r="P5"/>
  <c r="Q5"/>
  <c r="B6"/>
  <c r="C6"/>
  <c r="D6"/>
  <c r="E6"/>
  <c r="F6"/>
  <c r="G6"/>
  <c r="H6"/>
  <c r="I6"/>
  <c r="J6"/>
  <c r="K6"/>
  <c r="L6"/>
  <c r="M6"/>
  <c r="N6"/>
  <c r="O6"/>
  <c r="P6"/>
  <c r="Q6"/>
  <c r="B7"/>
  <c r="C7"/>
  <c r="D7"/>
  <c r="E7"/>
  <c r="F7"/>
  <c r="G7"/>
  <c r="H7"/>
  <c r="I7"/>
  <c r="J7"/>
  <c r="K7"/>
  <c r="L7"/>
  <c r="M7"/>
  <c r="N7"/>
  <c r="O7"/>
  <c r="P7"/>
  <c r="Q7"/>
  <c r="B8"/>
  <c r="C8"/>
  <c r="D8"/>
  <c r="E8"/>
  <c r="F8"/>
  <c r="G8"/>
  <c r="H8"/>
  <c r="I8"/>
  <c r="J8"/>
  <c r="K8"/>
  <c r="L8"/>
  <c r="M8"/>
  <c r="N8"/>
  <c r="O8"/>
  <c r="P8"/>
  <c r="Q8"/>
  <c r="B9"/>
  <c r="C9"/>
  <c r="D9"/>
  <c r="E9"/>
  <c r="F9"/>
  <c r="G9"/>
  <c r="H9"/>
  <c r="I9"/>
  <c r="J9"/>
  <c r="K9"/>
  <c r="L9"/>
  <c r="M9"/>
  <c r="N9"/>
  <c r="O9"/>
  <c r="P9"/>
  <c r="Q9"/>
</calcChain>
</file>

<file path=xl/sharedStrings.xml><?xml version="1.0" encoding="utf-8"?>
<sst xmlns="http://schemas.openxmlformats.org/spreadsheetml/2006/main" count="16" uniqueCount="16">
  <si>
    <t>Repas 1</t>
  </si>
  <si>
    <t>Repas 2</t>
  </si>
  <si>
    <t>Repas 3</t>
  </si>
  <si>
    <t>Repas 4</t>
  </si>
  <si>
    <t>Repas 5</t>
  </si>
  <si>
    <t>Repas 6</t>
  </si>
  <si>
    <t>Repas 7</t>
  </si>
  <si>
    <t>Repas 8</t>
  </si>
  <si>
    <t>Repas 9</t>
  </si>
  <si>
    <t>Repas 10</t>
  </si>
  <si>
    <t>Repas 11</t>
  </si>
  <si>
    <t>Repas 12</t>
  </si>
  <si>
    <t>Repas 13</t>
  </si>
  <si>
    <t>Repas 14</t>
  </si>
  <si>
    <t>Repas 15</t>
  </si>
  <si>
    <t>Repas 16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</si>
</sst>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</font>
    <font>
      <sz val="12"/>
      <color theme="1"/>
      <name val="Calibri"/>
      <family val="2"/>
      <scheme val="minor"/>
    </font>
    <font>
      <b/>
      <sz val="12"/>
      <color theme="9" tint="0.39997558519241921"/>
      <name val="Calibri"/>
      <family val="2"/>
      <scheme val="minor"/>
    </font>
    <font>
      <sz val="12"/>
      <color theme="9" tint="0.39997558519241921"/>
      <name val="Calibri"/>
      <family val="2"/>
      <scheme val="minor"/>
    </font>
    <font>
      <sz val="8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1" xfId="1" applyFont="1" applyBorder="1" applyAlignment="1">
      <alignment horizontal="center" vertical="center" textRotation="45"/>
    </xf>
    <xf numFmtId="0" fontId="3" fillId="2" borderId="1" xfId="1" applyFont="1" applyFill="1" applyBorder="1" applyAlignment="1">
      <alignment horizontal="center" vertical="center"/>
    </xf>
    <xf numFmtId="0" fontId="0" fillId="3" borderId="0" xfId="0" applyFill="1"/>
    <xf numFmtId="0" fontId="0" fillId="0" borderId="2" xfId="0" applyBorder="1"/>
    <xf numFmtId="0" fontId="0" fillId="4" borderId="2" xfId="0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ropbox/Shefa/Pesach%202020/Pesach%20Gateshead%20Orders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rder Form P"/>
      <sheetName val="Feuil1"/>
      <sheetName val="Pesach"/>
      <sheetName val="Database"/>
      <sheetName val="Orders"/>
      <sheetName val="Orders_2"/>
    </sheetNames>
    <sheetDataSet>
      <sheetData sheetId="0" refreshError="1"/>
      <sheetData sheetId="1" refreshError="1"/>
      <sheetData sheetId="2">
        <row r="3">
          <cell r="A3">
            <v>30401</v>
          </cell>
          <cell r="B3" t="str">
            <v>Chopped Liver</v>
          </cell>
          <cell r="C3" t="str">
            <v>Chopped Chicken Liver</v>
          </cell>
          <cell r="D3">
            <v>200</v>
          </cell>
          <cell r="E3" t="str">
            <v>g</v>
          </cell>
          <cell r="F3">
            <v>5.79</v>
          </cell>
        </row>
        <row r="4">
          <cell r="A4">
            <v>30440</v>
          </cell>
          <cell r="B4" t="str">
            <v>Chopped Liver</v>
          </cell>
          <cell r="C4" t="str">
            <v>Chopped Liver Large</v>
          </cell>
          <cell r="D4">
            <v>400</v>
          </cell>
          <cell r="E4" t="str">
            <v>g</v>
          </cell>
          <cell r="F4">
            <v>9.7899999999999991</v>
          </cell>
        </row>
        <row r="5">
          <cell r="A5">
            <v>30400</v>
          </cell>
          <cell r="B5" t="str">
            <v>Chopped Liver</v>
          </cell>
          <cell r="C5" t="str">
            <v>Chopped Liver Small</v>
          </cell>
          <cell r="D5">
            <v>200</v>
          </cell>
          <cell r="E5" t="str">
            <v>g</v>
          </cell>
          <cell r="F5">
            <v>5.49</v>
          </cell>
        </row>
        <row r="6">
          <cell r="A6">
            <v>30412</v>
          </cell>
          <cell r="B6" t="str">
            <v>Chopped Liver</v>
          </cell>
          <cell r="C6" t="str">
            <v>Minced Chicken Liver</v>
          </cell>
          <cell r="D6">
            <v>200</v>
          </cell>
          <cell r="E6" t="str">
            <v>g</v>
          </cell>
          <cell r="F6">
            <v>4.99</v>
          </cell>
        </row>
        <row r="7">
          <cell r="A7">
            <v>30336</v>
          </cell>
          <cell r="B7" t="str">
            <v>Fish</v>
          </cell>
          <cell r="C7" t="str">
            <v>Cocktail Fish Balls</v>
          </cell>
          <cell r="D7">
            <v>10</v>
          </cell>
          <cell r="E7" t="str">
            <v>units</v>
          </cell>
          <cell r="F7">
            <v>5.79</v>
          </cell>
        </row>
        <row r="8">
          <cell r="A8">
            <v>30337</v>
          </cell>
          <cell r="B8" t="str">
            <v>Fish</v>
          </cell>
          <cell r="C8" t="str">
            <v>Fish Balls</v>
          </cell>
          <cell r="D8">
            <v>6</v>
          </cell>
          <cell r="E8" t="str">
            <v>units</v>
          </cell>
          <cell r="F8">
            <v>5.79</v>
          </cell>
        </row>
        <row r="9">
          <cell r="A9">
            <v>30408</v>
          </cell>
          <cell r="B9" t="str">
            <v>Fish</v>
          </cell>
          <cell r="C9" t="str">
            <v>Gefilte Fish 4Pk</v>
          </cell>
          <cell r="D9">
            <v>4</v>
          </cell>
          <cell r="E9" t="str">
            <v>units</v>
          </cell>
          <cell r="F9">
            <v>5.79</v>
          </cell>
        </row>
        <row r="10">
          <cell r="A10">
            <v>30409</v>
          </cell>
          <cell r="B10" t="str">
            <v>Fish</v>
          </cell>
          <cell r="C10" t="str">
            <v>Gefilte Fish 6Pk</v>
          </cell>
          <cell r="D10">
            <v>6</v>
          </cell>
          <cell r="E10" t="str">
            <v>units</v>
          </cell>
          <cell r="F10">
            <v>8.69</v>
          </cell>
        </row>
        <row r="11">
          <cell r="A11">
            <v>40118</v>
          </cell>
          <cell r="B11" t="str">
            <v>Fish</v>
          </cell>
          <cell r="C11" t="str">
            <v>Gravadlax</v>
          </cell>
          <cell r="D11">
            <v>5</v>
          </cell>
          <cell r="E11" t="str">
            <v>units</v>
          </cell>
          <cell r="F11">
            <v>4.99</v>
          </cell>
        </row>
        <row r="12">
          <cell r="A12">
            <v>40117</v>
          </cell>
          <cell r="B12" t="str">
            <v>Fish</v>
          </cell>
          <cell r="C12" t="str">
            <v>Grilled Salmon</v>
          </cell>
          <cell r="D12">
            <v>2</v>
          </cell>
          <cell r="E12" t="str">
            <v>units</v>
          </cell>
          <cell r="F12">
            <v>8.99</v>
          </cell>
        </row>
        <row r="13">
          <cell r="A13">
            <v>30335</v>
          </cell>
          <cell r="B13" t="str">
            <v>Fish</v>
          </cell>
          <cell r="C13" t="str">
            <v>Haddock Goujons</v>
          </cell>
          <cell r="D13">
            <v>200</v>
          </cell>
          <cell r="E13" t="str">
            <v>g</v>
          </cell>
          <cell r="F13">
            <v>6.99</v>
          </cell>
        </row>
        <row r="14">
          <cell r="A14">
            <v>30414</v>
          </cell>
          <cell r="B14" t="str">
            <v>Fish</v>
          </cell>
          <cell r="C14" t="str">
            <v>Morrocan Salmon</v>
          </cell>
          <cell r="D14">
            <v>2</v>
          </cell>
          <cell r="E14" t="str">
            <v>units</v>
          </cell>
          <cell r="F14">
            <v>8.99</v>
          </cell>
        </row>
        <row r="15">
          <cell r="A15">
            <v>30338</v>
          </cell>
          <cell r="B15" t="str">
            <v>Fish</v>
          </cell>
          <cell r="C15" t="str">
            <v>Poached Salmon</v>
          </cell>
          <cell r="D15">
            <v>2</v>
          </cell>
          <cell r="E15" t="str">
            <v>units</v>
          </cell>
          <cell r="F15">
            <v>7.95</v>
          </cell>
        </row>
        <row r="16">
          <cell r="A16">
            <v>30339</v>
          </cell>
          <cell r="B16" t="str">
            <v>Fish</v>
          </cell>
          <cell r="C16" t="str">
            <v>Sliced Hungarian Gefilte Fish</v>
          </cell>
          <cell r="D16">
            <v>6</v>
          </cell>
          <cell r="E16" t="str">
            <v>units</v>
          </cell>
          <cell r="F16">
            <v>7.99</v>
          </cell>
        </row>
        <row r="17">
          <cell r="A17">
            <v>30418</v>
          </cell>
          <cell r="B17" t="str">
            <v>Fish</v>
          </cell>
          <cell r="C17" t="str">
            <v>Sweet Chilli Salmon</v>
          </cell>
          <cell r="D17">
            <v>2</v>
          </cell>
          <cell r="E17" t="str">
            <v>units</v>
          </cell>
          <cell r="F17">
            <v>8.99</v>
          </cell>
        </row>
        <row r="18">
          <cell r="A18">
            <v>30419</v>
          </cell>
          <cell r="B18" t="str">
            <v>Fish</v>
          </cell>
          <cell r="C18" t="str">
            <v>Teriyaki Salmon</v>
          </cell>
          <cell r="D18">
            <v>2</v>
          </cell>
          <cell r="E18" t="str">
            <v>units</v>
          </cell>
          <cell r="F18">
            <v>8.99</v>
          </cell>
        </row>
        <row r="19">
          <cell r="A19">
            <v>30333</v>
          </cell>
          <cell r="B19" t="str">
            <v>Galareta</v>
          </cell>
          <cell r="C19" t="str">
            <v>Galereta Small Square</v>
          </cell>
          <cell r="D19">
            <v>180</v>
          </cell>
          <cell r="E19" t="str">
            <v>g</v>
          </cell>
          <cell r="F19">
            <v>2.99</v>
          </cell>
        </row>
        <row r="20">
          <cell r="A20">
            <v>30334</v>
          </cell>
          <cell r="B20" t="str">
            <v>Galareta</v>
          </cell>
          <cell r="C20" t="str">
            <v>Galereta Small With Egg</v>
          </cell>
          <cell r="D20">
            <v>180</v>
          </cell>
          <cell r="E20" t="str">
            <v>g</v>
          </cell>
          <cell r="F20">
            <v>2.99</v>
          </cell>
        </row>
        <row r="21">
          <cell r="A21">
            <v>30443</v>
          </cell>
          <cell r="B21" t="str">
            <v>Kugels</v>
          </cell>
          <cell r="C21" t="str">
            <v>Mega Potato Kugel</v>
          </cell>
          <cell r="D21">
            <v>1100</v>
          </cell>
          <cell r="E21" t="str">
            <v>g</v>
          </cell>
          <cell r="F21">
            <v>7.89</v>
          </cell>
        </row>
        <row r="22">
          <cell r="A22">
            <v>30489</v>
          </cell>
          <cell r="B22" t="str">
            <v>Kugels</v>
          </cell>
          <cell r="C22" t="str">
            <v>Mushroom Onion Kugel Large</v>
          </cell>
          <cell r="D22">
            <v>450</v>
          </cell>
          <cell r="E22" t="str">
            <v>g</v>
          </cell>
          <cell r="F22">
            <v>4.49</v>
          </cell>
        </row>
        <row r="23">
          <cell r="A23">
            <v>30488</v>
          </cell>
          <cell r="B23" t="str">
            <v>Kugels</v>
          </cell>
          <cell r="C23" t="str">
            <v>Mushroom Onion Kugel Small</v>
          </cell>
          <cell r="D23">
            <v>200</v>
          </cell>
          <cell r="E23" t="str">
            <v>g</v>
          </cell>
          <cell r="F23">
            <v>2.79</v>
          </cell>
        </row>
        <row r="24">
          <cell r="A24">
            <v>30331</v>
          </cell>
          <cell r="B24" t="str">
            <v>Kugels</v>
          </cell>
          <cell r="C24" t="str">
            <v>Potato Kugel Large</v>
          </cell>
          <cell r="D24">
            <v>450</v>
          </cell>
          <cell r="E24" t="str">
            <v>g</v>
          </cell>
          <cell r="F24">
            <v>4.49</v>
          </cell>
        </row>
        <row r="25">
          <cell r="A25">
            <v>30332</v>
          </cell>
          <cell r="B25" t="str">
            <v>Kugels</v>
          </cell>
          <cell r="C25" t="str">
            <v>Potato Kugel Small</v>
          </cell>
          <cell r="D25">
            <v>225</v>
          </cell>
          <cell r="E25" t="str">
            <v>g</v>
          </cell>
          <cell r="F25">
            <v>2.79</v>
          </cell>
        </row>
        <row r="26">
          <cell r="A26">
            <v>30490</v>
          </cell>
          <cell r="B26" t="str">
            <v>Kugels</v>
          </cell>
          <cell r="C26" t="str">
            <v>Shefa Beef N Potato Kugel</v>
          </cell>
          <cell r="D26">
            <v>500</v>
          </cell>
          <cell r="E26" t="str">
            <v>g</v>
          </cell>
          <cell r="F26">
            <v>8.9499999999999993</v>
          </cell>
        </row>
        <row r="27">
          <cell r="A27">
            <v>30340</v>
          </cell>
          <cell r="B27" t="str">
            <v>Mains</v>
          </cell>
          <cell r="C27" t="str">
            <v>Baked Chicken Shnitzel</v>
          </cell>
          <cell r="D27">
            <v>200</v>
          </cell>
          <cell r="E27" t="str">
            <v>g</v>
          </cell>
          <cell r="F27">
            <v>7.75</v>
          </cell>
        </row>
        <row r="28">
          <cell r="A28">
            <v>30398</v>
          </cell>
          <cell r="B28" t="str">
            <v>Mains</v>
          </cell>
          <cell r="C28" t="str">
            <v>Beef Cholent</v>
          </cell>
          <cell r="D28">
            <v>700</v>
          </cell>
          <cell r="E28" t="str">
            <v>g</v>
          </cell>
          <cell r="F28">
            <v>6.49</v>
          </cell>
        </row>
        <row r="29">
          <cell r="A29">
            <v>30435</v>
          </cell>
          <cell r="B29" t="str">
            <v>Mains</v>
          </cell>
          <cell r="C29" t="str">
            <v>Beef Stir Fry</v>
          </cell>
          <cell r="D29">
            <v>470</v>
          </cell>
          <cell r="E29" t="str">
            <v>g</v>
          </cell>
          <cell r="F29">
            <v>7.29</v>
          </cell>
        </row>
        <row r="30">
          <cell r="A30">
            <v>30493</v>
          </cell>
          <cell r="B30" t="str">
            <v>Mains</v>
          </cell>
          <cell r="C30" t="str">
            <v>Blintzes - Chicken</v>
          </cell>
          <cell r="D30">
            <v>2</v>
          </cell>
          <cell r="E30" t="str">
            <v>units</v>
          </cell>
          <cell r="F30">
            <v>7.99</v>
          </cell>
        </row>
        <row r="31">
          <cell r="A31">
            <v>30494</v>
          </cell>
          <cell r="B31" t="str">
            <v>Mains</v>
          </cell>
          <cell r="C31" t="str">
            <v>Blintzes - Chicken Liver Pate</v>
          </cell>
          <cell r="D31">
            <v>2</v>
          </cell>
          <cell r="E31" t="str">
            <v>units</v>
          </cell>
          <cell r="F31">
            <v>7.99</v>
          </cell>
        </row>
        <row r="32">
          <cell r="A32">
            <v>30495</v>
          </cell>
          <cell r="B32" t="str">
            <v>Mains</v>
          </cell>
          <cell r="C32" t="str">
            <v>Blintzes - Minced Beef</v>
          </cell>
          <cell r="D32">
            <v>2</v>
          </cell>
          <cell r="E32" t="str">
            <v>units</v>
          </cell>
          <cell r="F32">
            <v>7.99</v>
          </cell>
        </row>
        <row r="33">
          <cell r="A33">
            <v>30496</v>
          </cell>
          <cell r="B33" t="str">
            <v>Mains</v>
          </cell>
          <cell r="C33" t="str">
            <v>Blintzes - Potato</v>
          </cell>
          <cell r="D33">
            <v>2</v>
          </cell>
          <cell r="E33" t="str">
            <v>units</v>
          </cell>
          <cell r="F33">
            <v>5.99</v>
          </cell>
        </row>
        <row r="34">
          <cell r="A34">
            <v>30343</v>
          </cell>
          <cell r="B34" t="str">
            <v>Mains</v>
          </cell>
          <cell r="C34" t="str">
            <v>Breaded Chicken Goujons</v>
          </cell>
          <cell r="D34">
            <v>200</v>
          </cell>
          <cell r="E34" t="str">
            <v>g</v>
          </cell>
          <cell r="F34">
            <v>7.75</v>
          </cell>
        </row>
        <row r="35">
          <cell r="A35">
            <v>30341</v>
          </cell>
          <cell r="B35" t="str">
            <v>Mains</v>
          </cell>
          <cell r="C35" t="str">
            <v>Chicken Curry</v>
          </cell>
          <cell r="D35">
            <v>470</v>
          </cell>
          <cell r="E35" t="str">
            <v>g</v>
          </cell>
          <cell r="F35">
            <v>7.99</v>
          </cell>
        </row>
        <row r="36">
          <cell r="A36">
            <v>30342</v>
          </cell>
          <cell r="B36" t="str">
            <v>Mains</v>
          </cell>
          <cell r="C36" t="str">
            <v>Chicken Fricassee</v>
          </cell>
          <cell r="D36">
            <v>500</v>
          </cell>
          <cell r="E36" t="str">
            <v>g</v>
          </cell>
          <cell r="F36">
            <v>8.39</v>
          </cell>
        </row>
        <row r="37">
          <cell r="A37">
            <v>30344</v>
          </cell>
          <cell r="B37" t="str">
            <v>Mains</v>
          </cell>
          <cell r="C37" t="str">
            <v>Chicken Liver With Onion</v>
          </cell>
          <cell r="D37">
            <v>350</v>
          </cell>
          <cell r="E37" t="str">
            <v>g</v>
          </cell>
          <cell r="F37">
            <v>7.49</v>
          </cell>
        </row>
        <row r="38">
          <cell r="A38">
            <v>11151</v>
          </cell>
          <cell r="B38" t="str">
            <v>Mains</v>
          </cell>
          <cell r="C38" t="str">
            <v>Chicken Shawarma</v>
          </cell>
          <cell r="D38">
            <v>300</v>
          </cell>
          <cell r="E38" t="str">
            <v>g</v>
          </cell>
          <cell r="F38">
            <v>7.99</v>
          </cell>
        </row>
        <row r="39">
          <cell r="A39">
            <v>30345</v>
          </cell>
          <cell r="B39" t="str">
            <v>Mains</v>
          </cell>
          <cell r="C39" t="str">
            <v>Chicken Shnitzel</v>
          </cell>
          <cell r="D39">
            <v>200</v>
          </cell>
          <cell r="E39" t="str">
            <v>g</v>
          </cell>
          <cell r="F39">
            <v>7.75</v>
          </cell>
        </row>
        <row r="40">
          <cell r="A40">
            <v>30346</v>
          </cell>
          <cell r="B40" t="str">
            <v>Mains</v>
          </cell>
          <cell r="C40" t="str">
            <v>Cottage Pie</v>
          </cell>
          <cell r="D40">
            <v>175</v>
          </cell>
          <cell r="E40" t="str">
            <v>g</v>
          </cell>
          <cell r="F40">
            <v>3.99</v>
          </cell>
        </row>
        <row r="41">
          <cell r="A41">
            <v>30399</v>
          </cell>
          <cell r="B41" t="str">
            <v>Mains</v>
          </cell>
          <cell r="C41" t="str">
            <v>Frozen Cottage Pie</v>
          </cell>
          <cell r="D41">
            <v>2</v>
          </cell>
          <cell r="E41" t="str">
            <v>units</v>
          </cell>
          <cell r="F41">
            <v>5.99</v>
          </cell>
        </row>
        <row r="42">
          <cell r="A42">
            <v>30415</v>
          </cell>
          <cell r="B42" t="str">
            <v>Mains</v>
          </cell>
          <cell r="C42" t="str">
            <v>Grilled Chicken Breast in Onion Sauce</v>
          </cell>
          <cell r="D42">
            <v>2</v>
          </cell>
          <cell r="E42" t="str">
            <v>units</v>
          </cell>
          <cell r="F42">
            <v>9.99</v>
          </cell>
        </row>
        <row r="43">
          <cell r="A43">
            <v>30347</v>
          </cell>
          <cell r="B43" t="str">
            <v>Mains</v>
          </cell>
          <cell r="C43" t="str">
            <v>Koshered Chicken Liver</v>
          </cell>
          <cell r="D43">
            <v>300</v>
          </cell>
          <cell r="E43" t="str">
            <v>g</v>
          </cell>
          <cell r="F43">
            <v>5.99</v>
          </cell>
        </row>
        <row r="44">
          <cell r="A44">
            <v>30348</v>
          </cell>
          <cell r="B44" t="str">
            <v>Mains</v>
          </cell>
          <cell r="C44" t="str">
            <v>Meatballs In Tomato Sauce</v>
          </cell>
          <cell r="D44">
            <v>530</v>
          </cell>
          <cell r="E44" t="str">
            <v>g</v>
          </cell>
          <cell r="F44">
            <v>8.99</v>
          </cell>
        </row>
        <row r="45">
          <cell r="A45">
            <v>11150</v>
          </cell>
          <cell r="B45" t="str">
            <v>Mains</v>
          </cell>
          <cell r="C45" t="str">
            <v>Braised Shin</v>
          </cell>
          <cell r="D45">
            <v>300</v>
          </cell>
          <cell r="E45" t="str">
            <v>g</v>
          </cell>
          <cell r="F45">
            <v>8.39</v>
          </cell>
        </row>
        <row r="46">
          <cell r="A46">
            <v>30349</v>
          </cell>
          <cell r="B46" t="str">
            <v>Mains</v>
          </cell>
          <cell r="C46" t="str">
            <v>Steak In Gravy</v>
          </cell>
          <cell r="D46">
            <v>350</v>
          </cell>
          <cell r="E46" t="str">
            <v>g</v>
          </cell>
          <cell r="F46">
            <v>9.99</v>
          </cell>
        </row>
        <row r="47">
          <cell r="A47">
            <v>30350</v>
          </cell>
          <cell r="B47" t="str">
            <v>Mains</v>
          </cell>
          <cell r="C47" t="str">
            <v>Southern Fried Chicken</v>
          </cell>
          <cell r="D47">
            <v>315</v>
          </cell>
          <cell r="E47" t="str">
            <v>g</v>
          </cell>
          <cell r="F47">
            <v>7.49</v>
          </cell>
        </row>
        <row r="48">
          <cell r="A48">
            <v>30351</v>
          </cell>
          <cell r="B48" t="str">
            <v>Mains</v>
          </cell>
          <cell r="C48" t="str">
            <v>Steak In Red Wine Sauce</v>
          </cell>
          <cell r="D48">
            <v>350</v>
          </cell>
          <cell r="E48" t="str">
            <v>g</v>
          </cell>
          <cell r="F48">
            <v>9.99</v>
          </cell>
        </row>
        <row r="49">
          <cell r="A49">
            <v>30436</v>
          </cell>
          <cell r="B49" t="str">
            <v>Mains</v>
          </cell>
          <cell r="C49" t="str">
            <v>Sweet N Sour Chicken</v>
          </cell>
          <cell r="D49">
            <v>470</v>
          </cell>
          <cell r="E49" t="str">
            <v>g</v>
          </cell>
          <cell r="F49">
            <v>7.99</v>
          </cell>
        </row>
        <row r="50">
          <cell r="A50">
            <v>30405</v>
          </cell>
          <cell r="B50" t="str">
            <v>Passover</v>
          </cell>
          <cell r="C50" t="str">
            <v>Charoset</v>
          </cell>
          <cell r="D50">
            <v>100</v>
          </cell>
          <cell r="E50" t="str">
            <v>g</v>
          </cell>
          <cell r="F50">
            <v>3.99</v>
          </cell>
        </row>
        <row r="51">
          <cell r="A51">
            <v>30413</v>
          </cell>
          <cell r="B51" t="str">
            <v>Passover</v>
          </cell>
          <cell r="C51" t="str">
            <v>Seder Plate</v>
          </cell>
          <cell r="D51">
            <v>1</v>
          </cell>
          <cell r="E51" t="str">
            <v>unit</v>
          </cell>
          <cell r="F51">
            <v>7.99</v>
          </cell>
        </row>
        <row r="52">
          <cell r="A52">
            <v>40112</v>
          </cell>
          <cell r="B52" t="str">
            <v>Ready Meals</v>
          </cell>
          <cell r="C52" t="str">
            <v>Chicken Curry &amp; Mashed Potato</v>
          </cell>
          <cell r="D52">
            <v>400</v>
          </cell>
          <cell r="E52" t="str">
            <v>g</v>
          </cell>
          <cell r="F52">
            <v>5.99</v>
          </cell>
        </row>
        <row r="53">
          <cell r="A53">
            <v>40115</v>
          </cell>
          <cell r="B53" t="str">
            <v>Ready Meals</v>
          </cell>
          <cell r="C53" t="str">
            <v>Grilled Chicken Breast &amp; Braised Cabbage</v>
          </cell>
          <cell r="D53">
            <v>400</v>
          </cell>
          <cell r="E53" t="str">
            <v>g</v>
          </cell>
          <cell r="F53">
            <v>7.49</v>
          </cell>
        </row>
        <row r="54">
          <cell r="A54">
            <v>40011</v>
          </cell>
          <cell r="B54" t="str">
            <v>Ready Meals</v>
          </cell>
          <cell r="C54" t="str">
            <v>Meatballs &amp; Mashed Potato</v>
          </cell>
          <cell r="D54">
            <v>400</v>
          </cell>
          <cell r="E54" t="str">
            <v>g</v>
          </cell>
          <cell r="F54">
            <v>5.99</v>
          </cell>
        </row>
        <row r="55">
          <cell r="A55">
            <v>40014</v>
          </cell>
          <cell r="B55" t="str">
            <v>Ready Meals</v>
          </cell>
          <cell r="C55" t="str">
            <v>Omlette Latke &amp; Mushrooms</v>
          </cell>
          <cell r="D55">
            <v>200</v>
          </cell>
          <cell r="E55" t="str">
            <v>g</v>
          </cell>
          <cell r="F55">
            <v>4.99</v>
          </cell>
        </row>
        <row r="56">
          <cell r="A56">
            <v>30352</v>
          </cell>
          <cell r="B56" t="str">
            <v>Salads</v>
          </cell>
          <cell r="C56" t="str">
            <v>Aubergine Greek Style</v>
          </cell>
          <cell r="D56">
            <v>200</v>
          </cell>
          <cell r="E56" t="str">
            <v>g</v>
          </cell>
          <cell r="F56">
            <v>3.79</v>
          </cell>
        </row>
        <row r="57">
          <cell r="A57">
            <v>30354</v>
          </cell>
          <cell r="B57" t="str">
            <v>Salads</v>
          </cell>
          <cell r="C57" t="str">
            <v>Aubergine In Paprika</v>
          </cell>
          <cell r="D57">
            <v>200</v>
          </cell>
          <cell r="E57" t="str">
            <v>g</v>
          </cell>
          <cell r="F57">
            <v>3.79</v>
          </cell>
        </row>
        <row r="58">
          <cell r="A58">
            <v>30353</v>
          </cell>
          <cell r="B58" t="str">
            <v>Salads</v>
          </cell>
          <cell r="C58" t="str">
            <v>Aubergine Mayo</v>
          </cell>
          <cell r="D58">
            <v>200</v>
          </cell>
          <cell r="E58" t="str">
            <v>g</v>
          </cell>
          <cell r="F58">
            <v>3.99</v>
          </cell>
        </row>
        <row r="59">
          <cell r="A59">
            <v>30355</v>
          </cell>
          <cell r="B59" t="str">
            <v>Salads</v>
          </cell>
          <cell r="C59" t="str">
            <v>Aubergine Morrocan Style</v>
          </cell>
          <cell r="D59">
            <v>200</v>
          </cell>
          <cell r="E59" t="str">
            <v>g</v>
          </cell>
          <cell r="F59">
            <v>3.79</v>
          </cell>
        </row>
        <row r="60">
          <cell r="A60">
            <v>30356</v>
          </cell>
          <cell r="B60" t="str">
            <v>Salads</v>
          </cell>
          <cell r="C60" t="str">
            <v>Aubergine Piquante</v>
          </cell>
          <cell r="D60">
            <v>200</v>
          </cell>
          <cell r="E60" t="str">
            <v>g</v>
          </cell>
          <cell r="F60">
            <v>3.79</v>
          </cell>
        </row>
        <row r="61">
          <cell r="A61">
            <v>30358</v>
          </cell>
          <cell r="B61" t="str">
            <v>Salads</v>
          </cell>
          <cell r="C61" t="str">
            <v>Aubergine Sweet N Sour</v>
          </cell>
          <cell r="D61">
            <v>200</v>
          </cell>
          <cell r="E61" t="str">
            <v>g</v>
          </cell>
          <cell r="F61">
            <v>3.79</v>
          </cell>
        </row>
        <row r="62">
          <cell r="A62">
            <v>30359</v>
          </cell>
          <cell r="B62" t="str">
            <v>Salads</v>
          </cell>
          <cell r="C62" t="str">
            <v>Carrot And Pineapple Salad</v>
          </cell>
          <cell r="D62">
            <v>200</v>
          </cell>
          <cell r="E62" t="str">
            <v>g</v>
          </cell>
          <cell r="F62">
            <v>3.79</v>
          </cell>
        </row>
        <row r="63">
          <cell r="A63">
            <v>30360</v>
          </cell>
          <cell r="B63" t="str">
            <v>Salads</v>
          </cell>
          <cell r="C63" t="str">
            <v>Chilli Dip</v>
          </cell>
          <cell r="D63">
            <v>200</v>
          </cell>
          <cell r="E63" t="str">
            <v>g</v>
          </cell>
          <cell r="F63">
            <v>3.79</v>
          </cell>
        </row>
        <row r="64">
          <cell r="A64">
            <v>30402</v>
          </cell>
          <cell r="B64" t="str">
            <v>Salads</v>
          </cell>
          <cell r="C64" t="str">
            <v>Chrayne</v>
          </cell>
          <cell r="D64">
            <v>200</v>
          </cell>
          <cell r="E64" t="str">
            <v>g</v>
          </cell>
          <cell r="F64">
            <v>2.79</v>
          </cell>
        </row>
        <row r="65">
          <cell r="A65">
            <v>30403</v>
          </cell>
          <cell r="B65" t="str">
            <v>Salads</v>
          </cell>
          <cell r="C65" t="str">
            <v>Chrayonaise</v>
          </cell>
          <cell r="D65">
            <v>200</v>
          </cell>
          <cell r="E65" t="str">
            <v>g</v>
          </cell>
          <cell r="F65">
            <v>2.79</v>
          </cell>
        </row>
        <row r="66">
          <cell r="A66">
            <v>30361</v>
          </cell>
          <cell r="B66" t="str">
            <v>Salads</v>
          </cell>
          <cell r="C66" t="str">
            <v>Coleslaw</v>
          </cell>
          <cell r="D66">
            <v>200</v>
          </cell>
          <cell r="E66" t="str">
            <v>g</v>
          </cell>
          <cell r="F66">
            <v>3.49</v>
          </cell>
        </row>
        <row r="67">
          <cell r="A67">
            <v>30362</v>
          </cell>
          <cell r="B67" t="str">
            <v>Salads</v>
          </cell>
          <cell r="C67" t="str">
            <v>Cucumber Salad</v>
          </cell>
          <cell r="D67">
            <v>200</v>
          </cell>
          <cell r="E67" t="str">
            <v>g</v>
          </cell>
          <cell r="F67">
            <v>3.79</v>
          </cell>
        </row>
        <row r="68">
          <cell r="A68">
            <v>30363</v>
          </cell>
          <cell r="B68" t="str">
            <v>Salads</v>
          </cell>
          <cell r="C68" t="str">
            <v>Cucumber Salad Israeli</v>
          </cell>
          <cell r="D68">
            <v>200</v>
          </cell>
          <cell r="E68" t="str">
            <v>g</v>
          </cell>
          <cell r="F68">
            <v>3.79</v>
          </cell>
        </row>
        <row r="69">
          <cell r="A69">
            <v>30364</v>
          </cell>
          <cell r="B69" t="str">
            <v>Salads</v>
          </cell>
          <cell r="C69" t="str">
            <v>Egg And Onion</v>
          </cell>
          <cell r="D69">
            <v>200</v>
          </cell>
          <cell r="E69" t="str">
            <v>g</v>
          </cell>
          <cell r="F69">
            <v>3.49</v>
          </cell>
        </row>
        <row r="70">
          <cell r="A70">
            <v>30420</v>
          </cell>
          <cell r="B70" t="str">
            <v>Salads</v>
          </cell>
          <cell r="C70" t="str">
            <v>Egg n Fried Onion</v>
          </cell>
          <cell r="D70">
            <v>200</v>
          </cell>
          <cell r="E70" t="str">
            <v>g</v>
          </cell>
          <cell r="F70">
            <v>3.49</v>
          </cell>
        </row>
        <row r="71">
          <cell r="A71">
            <v>30421</v>
          </cell>
          <cell r="B71" t="str">
            <v>Salads</v>
          </cell>
          <cell r="C71" t="str">
            <v>Egg Mayo</v>
          </cell>
          <cell r="D71">
            <v>200</v>
          </cell>
          <cell r="E71" t="str">
            <v>g</v>
          </cell>
          <cell r="F71">
            <v>3.49</v>
          </cell>
        </row>
        <row r="72">
          <cell r="A72">
            <v>30365</v>
          </cell>
          <cell r="B72" t="str">
            <v>Salads</v>
          </cell>
          <cell r="C72" t="str">
            <v>Israeli Salad</v>
          </cell>
          <cell r="D72">
            <v>200</v>
          </cell>
          <cell r="E72" t="str">
            <v>g</v>
          </cell>
          <cell r="F72">
            <v>3.79</v>
          </cell>
        </row>
        <row r="73">
          <cell r="A73">
            <v>11155</v>
          </cell>
          <cell r="B73" t="str">
            <v>Salads</v>
          </cell>
          <cell r="C73" t="str">
            <v>Leek N Tomato Salad</v>
          </cell>
          <cell r="D73">
            <v>200</v>
          </cell>
          <cell r="E73" t="str">
            <v>g</v>
          </cell>
          <cell r="F73">
            <v>3.79</v>
          </cell>
        </row>
        <row r="74">
          <cell r="A74">
            <v>30366</v>
          </cell>
          <cell r="B74" t="str">
            <v>Salads</v>
          </cell>
          <cell r="C74" t="str">
            <v>Marinated Mushroom</v>
          </cell>
          <cell r="D74">
            <v>200</v>
          </cell>
          <cell r="E74" t="str">
            <v>g</v>
          </cell>
          <cell r="F74">
            <v>3.79</v>
          </cell>
        </row>
        <row r="75">
          <cell r="A75">
            <v>30367</v>
          </cell>
          <cell r="B75" t="str">
            <v>Salads</v>
          </cell>
          <cell r="C75" t="str">
            <v>Marinated Olives</v>
          </cell>
          <cell r="D75">
            <v>200</v>
          </cell>
          <cell r="E75" t="str">
            <v>g</v>
          </cell>
          <cell r="F75">
            <v>3.79</v>
          </cell>
        </row>
        <row r="76">
          <cell r="A76">
            <v>30368</v>
          </cell>
          <cell r="B76" t="str">
            <v>Salads</v>
          </cell>
          <cell r="C76" t="str">
            <v>Matbucha</v>
          </cell>
          <cell r="D76">
            <v>200</v>
          </cell>
          <cell r="E76" t="str">
            <v>g</v>
          </cell>
          <cell r="F76">
            <v>3.79</v>
          </cell>
        </row>
        <row r="77">
          <cell r="A77">
            <v>30369</v>
          </cell>
          <cell r="B77" t="str">
            <v>Salads</v>
          </cell>
          <cell r="C77" t="str">
            <v>Morrocan Carrot Salad</v>
          </cell>
          <cell r="D77">
            <v>200</v>
          </cell>
          <cell r="E77" t="str">
            <v>g</v>
          </cell>
          <cell r="F77">
            <v>3.79</v>
          </cell>
        </row>
        <row r="78">
          <cell r="A78">
            <v>30370</v>
          </cell>
          <cell r="B78" t="str">
            <v>Salads</v>
          </cell>
          <cell r="C78" t="str">
            <v>Morrocan Matbucha</v>
          </cell>
          <cell r="D78">
            <v>200</v>
          </cell>
          <cell r="E78" t="str">
            <v>g</v>
          </cell>
          <cell r="F78">
            <v>3.79</v>
          </cell>
        </row>
        <row r="79">
          <cell r="A79">
            <v>30371</v>
          </cell>
          <cell r="B79" t="str">
            <v>Salads</v>
          </cell>
          <cell r="C79" t="str">
            <v>Morrocan Olive Salad</v>
          </cell>
          <cell r="D79">
            <v>200</v>
          </cell>
          <cell r="E79" t="str">
            <v>g</v>
          </cell>
          <cell r="F79">
            <v>3.79</v>
          </cell>
        </row>
        <row r="80">
          <cell r="A80">
            <v>11156</v>
          </cell>
          <cell r="B80" t="str">
            <v>Salads</v>
          </cell>
          <cell r="C80" t="str">
            <v>Morrocan Shakshuka</v>
          </cell>
          <cell r="D80">
            <v>200</v>
          </cell>
          <cell r="E80" t="str">
            <v>g</v>
          </cell>
          <cell r="F80">
            <v>3.79</v>
          </cell>
        </row>
        <row r="81">
          <cell r="A81">
            <v>30372</v>
          </cell>
          <cell r="B81" t="str">
            <v>Salads</v>
          </cell>
          <cell r="C81" t="str">
            <v>Pickled Beetroot</v>
          </cell>
          <cell r="D81">
            <v>200</v>
          </cell>
          <cell r="E81" t="str">
            <v>g</v>
          </cell>
          <cell r="F81">
            <v>3.79</v>
          </cell>
        </row>
        <row r="82">
          <cell r="A82">
            <v>30373</v>
          </cell>
          <cell r="B82" t="str">
            <v>Salads</v>
          </cell>
          <cell r="C82" t="str">
            <v>Potato Salad</v>
          </cell>
          <cell r="D82">
            <v>200</v>
          </cell>
          <cell r="E82" t="str">
            <v>g</v>
          </cell>
          <cell r="F82">
            <v>3.99</v>
          </cell>
        </row>
        <row r="83">
          <cell r="A83">
            <v>11157</v>
          </cell>
          <cell r="B83" t="str">
            <v>Salads</v>
          </cell>
          <cell r="C83" t="str">
            <v>Red Pepper Salad</v>
          </cell>
          <cell r="D83">
            <v>200</v>
          </cell>
          <cell r="E83" t="str">
            <v>g</v>
          </cell>
          <cell r="F83">
            <v>3.99</v>
          </cell>
        </row>
        <row r="84">
          <cell r="A84">
            <v>30407</v>
          </cell>
          <cell r="B84" t="str">
            <v>Salads</v>
          </cell>
          <cell r="C84" t="str">
            <v>Roast Veg</v>
          </cell>
          <cell r="D84">
            <v>350</v>
          </cell>
          <cell r="E84" t="str">
            <v>g</v>
          </cell>
          <cell r="F84">
            <v>4.99</v>
          </cell>
        </row>
        <row r="85">
          <cell r="A85">
            <v>30374</v>
          </cell>
          <cell r="B85" t="str">
            <v>Salads</v>
          </cell>
          <cell r="C85" t="str">
            <v>Russian Potato Salad</v>
          </cell>
          <cell r="D85">
            <v>200</v>
          </cell>
          <cell r="E85" t="str">
            <v>g</v>
          </cell>
          <cell r="F85">
            <v>3.99</v>
          </cell>
        </row>
        <row r="86">
          <cell r="A86">
            <v>30376</v>
          </cell>
          <cell r="B86" t="str">
            <v>Salads</v>
          </cell>
          <cell r="C86" t="str">
            <v>Salmon Salad</v>
          </cell>
          <cell r="D86">
            <v>200</v>
          </cell>
          <cell r="E86" t="str">
            <v>g</v>
          </cell>
          <cell r="F86">
            <v>4.49</v>
          </cell>
        </row>
        <row r="87">
          <cell r="A87">
            <v>30377</v>
          </cell>
          <cell r="B87" t="str">
            <v>Salads</v>
          </cell>
          <cell r="C87" t="str">
            <v>Tomato Dip</v>
          </cell>
          <cell r="D87">
            <v>200</v>
          </cell>
          <cell r="E87" t="str">
            <v>g</v>
          </cell>
          <cell r="F87">
            <v>2.99</v>
          </cell>
        </row>
        <row r="88">
          <cell r="A88">
            <v>30378</v>
          </cell>
          <cell r="B88" t="str">
            <v>Salads</v>
          </cell>
          <cell r="C88" t="str">
            <v>Tuna Mayo</v>
          </cell>
          <cell r="D88">
            <v>200</v>
          </cell>
          <cell r="E88" t="str">
            <v>g</v>
          </cell>
          <cell r="F88">
            <v>3.99</v>
          </cell>
        </row>
        <row r="89">
          <cell r="A89">
            <v>30379</v>
          </cell>
          <cell r="B89" t="str">
            <v>Salads</v>
          </cell>
          <cell r="C89" t="str">
            <v>Tuna Salad</v>
          </cell>
          <cell r="D89">
            <v>200</v>
          </cell>
          <cell r="E89" t="str">
            <v>g</v>
          </cell>
          <cell r="F89">
            <v>3.99</v>
          </cell>
        </row>
        <row r="90">
          <cell r="A90">
            <v>30380</v>
          </cell>
          <cell r="B90" t="str">
            <v>Sides</v>
          </cell>
          <cell r="C90" t="str">
            <v>Braised Cabbage</v>
          </cell>
          <cell r="D90">
            <v>400</v>
          </cell>
          <cell r="E90" t="str">
            <v>g</v>
          </cell>
          <cell r="F90">
            <v>4.99</v>
          </cell>
        </row>
        <row r="91">
          <cell r="A91">
            <v>11158</v>
          </cell>
          <cell r="B91" t="str">
            <v>Sides</v>
          </cell>
          <cell r="C91" t="str">
            <v>Breadcrumbed Aubergine</v>
          </cell>
          <cell r="D91">
            <v>200</v>
          </cell>
          <cell r="E91" t="str">
            <v>g</v>
          </cell>
          <cell r="F91">
            <v>4.99</v>
          </cell>
        </row>
        <row r="92">
          <cell r="A92">
            <v>30404</v>
          </cell>
          <cell r="B92" t="str">
            <v>Sides</v>
          </cell>
          <cell r="C92" t="str">
            <v>Chicken Kneidel</v>
          </cell>
          <cell r="D92">
            <v>10</v>
          </cell>
          <cell r="E92" t="str">
            <v>units</v>
          </cell>
          <cell r="F92">
            <v>4.99</v>
          </cell>
        </row>
        <row r="93">
          <cell r="A93">
            <v>30416</v>
          </cell>
          <cell r="B93" t="str">
            <v>Sides</v>
          </cell>
          <cell r="C93" t="str">
            <v>Courgette in Tomato Sauce</v>
          </cell>
          <cell r="D93">
            <v>400</v>
          </cell>
          <cell r="E93" t="str">
            <v>g</v>
          </cell>
          <cell r="F93">
            <v>4.99</v>
          </cell>
        </row>
        <row r="94">
          <cell r="A94">
            <v>30381</v>
          </cell>
          <cell r="B94" t="str">
            <v>Sides</v>
          </cell>
          <cell r="C94" t="str">
            <v>Lyonnaise Potato</v>
          </cell>
          <cell r="D94">
            <v>400</v>
          </cell>
          <cell r="E94" t="str">
            <v>g</v>
          </cell>
          <cell r="F94">
            <v>4.99</v>
          </cell>
        </row>
        <row r="95">
          <cell r="A95">
            <v>30382</v>
          </cell>
          <cell r="B95" t="str">
            <v>Sides</v>
          </cell>
          <cell r="C95" t="str">
            <v>Mashed Potato</v>
          </cell>
          <cell r="D95">
            <v>350</v>
          </cell>
          <cell r="E95" t="str">
            <v>g</v>
          </cell>
          <cell r="F95">
            <v>3.99</v>
          </cell>
        </row>
        <row r="96">
          <cell r="A96">
            <v>30383</v>
          </cell>
          <cell r="B96" t="str">
            <v>Sides</v>
          </cell>
          <cell r="C96" t="str">
            <v>Potato Croquettes</v>
          </cell>
          <cell r="D96">
            <v>6</v>
          </cell>
          <cell r="E96" t="str">
            <v>units</v>
          </cell>
          <cell r="F96">
            <v>4.99</v>
          </cell>
        </row>
        <row r="97">
          <cell r="A97">
            <v>30384</v>
          </cell>
          <cell r="B97" t="str">
            <v>Sides</v>
          </cell>
          <cell r="C97" t="str">
            <v>Potato Latkes</v>
          </cell>
          <cell r="D97">
            <v>4</v>
          </cell>
          <cell r="E97" t="str">
            <v>units</v>
          </cell>
          <cell r="F97">
            <v>4.99</v>
          </cell>
        </row>
        <row r="98">
          <cell r="A98">
            <v>30385</v>
          </cell>
          <cell r="B98" t="str">
            <v>Sides</v>
          </cell>
          <cell r="C98" t="str">
            <v>Potato Wedges</v>
          </cell>
          <cell r="D98">
            <v>400</v>
          </cell>
          <cell r="E98" t="str">
            <v>g</v>
          </cell>
          <cell r="F98">
            <v>4.99</v>
          </cell>
        </row>
        <row r="99">
          <cell r="A99">
            <v>30422</v>
          </cell>
          <cell r="B99" t="str">
            <v>Sides</v>
          </cell>
          <cell r="C99" t="str">
            <v>Roast Veg</v>
          </cell>
          <cell r="D99">
            <v>400</v>
          </cell>
          <cell r="E99" t="str">
            <v>g</v>
          </cell>
          <cell r="F99">
            <v>5.99</v>
          </cell>
        </row>
        <row r="100">
          <cell r="A100">
            <v>30387</v>
          </cell>
          <cell r="B100" t="str">
            <v>Sides</v>
          </cell>
          <cell r="C100" t="str">
            <v>Roast Courgette</v>
          </cell>
          <cell r="D100">
            <v>400</v>
          </cell>
          <cell r="E100" t="str">
            <v>g</v>
          </cell>
          <cell r="F100">
            <v>4.99</v>
          </cell>
        </row>
        <row r="101">
          <cell r="A101">
            <v>30386</v>
          </cell>
          <cell r="B101" t="str">
            <v>Sides</v>
          </cell>
          <cell r="C101" t="str">
            <v>Roast Potato With Paprika</v>
          </cell>
          <cell r="D101">
            <v>450</v>
          </cell>
          <cell r="E101" t="str">
            <v>g</v>
          </cell>
          <cell r="F101">
            <v>4.99</v>
          </cell>
        </row>
        <row r="102">
          <cell r="A102">
            <v>30388</v>
          </cell>
          <cell r="B102" t="str">
            <v>Sides</v>
          </cell>
          <cell r="C102" t="str">
            <v>Sweet Potato Wedges</v>
          </cell>
          <cell r="D102">
            <v>400</v>
          </cell>
          <cell r="E102" t="str">
            <v>g</v>
          </cell>
          <cell r="F102">
            <v>4.99</v>
          </cell>
        </row>
        <row r="103">
          <cell r="A103">
            <v>11159</v>
          </cell>
          <cell r="B103" t="str">
            <v>Sides</v>
          </cell>
          <cell r="C103" t="str">
            <v>Tangier Potatoes</v>
          </cell>
          <cell r="D103">
            <v>400</v>
          </cell>
          <cell r="E103" t="str">
            <v>g</v>
          </cell>
          <cell r="F103">
            <v>4.99</v>
          </cell>
        </row>
        <row r="104">
          <cell r="A104">
            <v>30389</v>
          </cell>
          <cell r="B104" t="str">
            <v>Sides</v>
          </cell>
          <cell r="C104" t="str">
            <v>Tzimmes (Parve)</v>
          </cell>
          <cell r="D104">
            <v>500</v>
          </cell>
          <cell r="E104" t="str">
            <v>g</v>
          </cell>
          <cell r="F104">
            <v>5.59</v>
          </cell>
        </row>
        <row r="105">
          <cell r="A105">
            <v>30499</v>
          </cell>
          <cell r="B105" t="str">
            <v>Soups</v>
          </cell>
          <cell r="C105" t="str">
            <v>Butternut Squash Soup Large</v>
          </cell>
          <cell r="D105">
            <v>450</v>
          </cell>
          <cell r="E105" t="str">
            <v>ml</v>
          </cell>
          <cell r="F105">
            <v>3.49</v>
          </cell>
        </row>
        <row r="106">
          <cell r="A106">
            <v>40113</v>
          </cell>
          <cell r="B106" t="str">
            <v>Soups</v>
          </cell>
          <cell r="C106" t="str">
            <v>Chicken Soup Bucket</v>
          </cell>
          <cell r="D106">
            <v>1000</v>
          </cell>
          <cell r="E106" t="str">
            <v>ml</v>
          </cell>
          <cell r="F106">
            <v>6.99</v>
          </cell>
        </row>
        <row r="107">
          <cell r="A107">
            <v>30390</v>
          </cell>
          <cell r="B107" t="str">
            <v>Soups</v>
          </cell>
          <cell r="C107" t="str">
            <v>Chicken Soup Large</v>
          </cell>
          <cell r="D107">
            <v>450</v>
          </cell>
          <cell r="E107" t="str">
            <v>g</v>
          </cell>
          <cell r="F107">
            <v>3.99</v>
          </cell>
        </row>
        <row r="108">
          <cell r="A108">
            <v>30437</v>
          </cell>
          <cell r="B108" t="str">
            <v>Soups</v>
          </cell>
          <cell r="C108" t="str">
            <v>Homestyle Egg Noodles</v>
          </cell>
          <cell r="D108">
            <v>200</v>
          </cell>
          <cell r="E108" t="str">
            <v>g</v>
          </cell>
          <cell r="F108">
            <v>3.49</v>
          </cell>
        </row>
        <row r="109">
          <cell r="A109">
            <v>30497</v>
          </cell>
          <cell r="B109" t="str">
            <v>Soups</v>
          </cell>
          <cell r="C109" t="str">
            <v>Leek &amp; Potato Soup Large</v>
          </cell>
          <cell r="D109">
            <v>450</v>
          </cell>
          <cell r="E109" t="str">
            <v>ml</v>
          </cell>
          <cell r="F109">
            <v>3.49</v>
          </cell>
        </row>
        <row r="110">
          <cell r="A110">
            <v>30392</v>
          </cell>
          <cell r="B110" t="str">
            <v>Soups</v>
          </cell>
          <cell r="C110" t="str">
            <v>Chunky Vegetable Soup Large</v>
          </cell>
          <cell r="D110">
            <v>450</v>
          </cell>
          <cell r="E110" t="str">
            <v>ml</v>
          </cell>
          <cell r="F110">
            <v>3.49</v>
          </cell>
        </row>
        <row r="111">
          <cell r="A111">
            <v>30396</v>
          </cell>
          <cell r="B111" t="str">
            <v>Soups</v>
          </cell>
          <cell r="C111" t="str">
            <v>Tomato Soup Large</v>
          </cell>
          <cell r="D111">
            <v>450</v>
          </cell>
          <cell r="E111" t="str">
            <v>ml</v>
          </cell>
          <cell r="F111">
            <v>3.49</v>
          </cell>
        </row>
        <row r="112">
          <cell r="A112">
            <v>40114</v>
          </cell>
          <cell r="B112" t="str">
            <v>Soups</v>
          </cell>
          <cell r="C112" t="str">
            <v>Vegetable Soup Bucket</v>
          </cell>
          <cell r="D112">
            <v>1000</v>
          </cell>
          <cell r="E112" t="str">
            <v>ml</v>
          </cell>
          <cell r="F112">
            <v>4.99</v>
          </cell>
        </row>
        <row r="113">
          <cell r="A113">
            <v>30394</v>
          </cell>
          <cell r="B113" t="str">
            <v>Soups</v>
          </cell>
          <cell r="C113" t="str">
            <v>Vegetable Soup Large</v>
          </cell>
          <cell r="D113">
            <v>450</v>
          </cell>
          <cell r="E113" t="str">
            <v>ml</v>
          </cell>
          <cell r="F113">
            <v>3.49</v>
          </cell>
        </row>
      </sheetData>
      <sheetData sheetId="3" refreshError="1"/>
      <sheetData sheetId="4">
        <row r="4">
          <cell r="B4">
            <v>40117</v>
          </cell>
          <cell r="C4">
            <v>30338</v>
          </cell>
          <cell r="D4">
            <v>40117</v>
          </cell>
          <cell r="E4">
            <v>30419</v>
          </cell>
          <cell r="F4">
            <v>30408</v>
          </cell>
          <cell r="G4">
            <v>30408</v>
          </cell>
          <cell r="H4">
            <v>30408</v>
          </cell>
          <cell r="I4">
            <v>40115</v>
          </cell>
          <cell r="J4">
            <v>40014</v>
          </cell>
          <cell r="K4">
            <v>40112</v>
          </cell>
          <cell r="L4">
            <v>30384</v>
          </cell>
          <cell r="M4">
            <v>40115</v>
          </cell>
          <cell r="N4">
            <v>40117</v>
          </cell>
          <cell r="O4">
            <v>30338</v>
          </cell>
          <cell r="P4">
            <v>40117</v>
          </cell>
          <cell r="Q4">
            <v>30338</v>
          </cell>
        </row>
        <row r="5">
          <cell r="B5">
            <v>30497</v>
          </cell>
          <cell r="C5">
            <v>30499</v>
          </cell>
          <cell r="D5">
            <v>30394</v>
          </cell>
          <cell r="E5">
            <v>30497</v>
          </cell>
          <cell r="F5">
            <v>30390</v>
          </cell>
          <cell r="G5">
            <v>30394</v>
          </cell>
          <cell r="H5">
            <v>30422</v>
          </cell>
          <cell r="J5">
            <v>30380</v>
          </cell>
          <cell r="M5">
            <v>30385</v>
          </cell>
          <cell r="N5">
            <v>30390</v>
          </cell>
          <cell r="O5">
            <v>30437</v>
          </cell>
          <cell r="P5">
            <v>30390</v>
          </cell>
          <cell r="Q5">
            <v>30392</v>
          </cell>
        </row>
        <row r="6">
          <cell r="B6">
            <v>30349</v>
          </cell>
          <cell r="C6">
            <v>30436</v>
          </cell>
          <cell r="D6">
            <v>30350</v>
          </cell>
          <cell r="E6">
            <v>30435</v>
          </cell>
          <cell r="F6">
            <v>11151</v>
          </cell>
          <cell r="G6">
            <v>30349</v>
          </cell>
          <cell r="N6">
            <v>30351</v>
          </cell>
          <cell r="O6">
            <v>30341</v>
          </cell>
          <cell r="P6">
            <v>30349</v>
          </cell>
          <cell r="Q6">
            <v>30340</v>
          </cell>
        </row>
        <row r="7">
          <cell r="B7">
            <v>11159</v>
          </cell>
          <cell r="C7">
            <v>30422</v>
          </cell>
          <cell r="D7">
            <v>30381</v>
          </cell>
          <cell r="E7">
            <v>30366</v>
          </cell>
          <cell r="F7">
            <v>30388</v>
          </cell>
          <cell r="G7">
            <v>30404</v>
          </cell>
          <cell r="N7">
            <v>11155</v>
          </cell>
          <cell r="O7">
            <v>30369</v>
          </cell>
          <cell r="P7">
            <v>11157</v>
          </cell>
          <cell r="Q7">
            <v>30374</v>
          </cell>
        </row>
        <row r="8">
          <cell r="B8">
            <v>30413</v>
          </cell>
          <cell r="D8">
            <v>30413</v>
          </cell>
          <cell r="F8">
            <v>30402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4:AI51"/>
  <sheetViews>
    <sheetView tabSelected="1" topLeftCell="A6" zoomScale="70" zoomScaleNormal="70" workbookViewId="0">
      <selection activeCell="D17" sqref="D17"/>
    </sheetView>
  </sheetViews>
  <sheetFormatPr baseColWidth="10" defaultRowHeight="14.5"/>
  <cols>
    <col min="2" max="2" width="29.6328125" customWidth="1"/>
    <col min="3" max="3" width="25.1796875" bestFit="1" customWidth="1"/>
    <col min="4" max="4" width="20" bestFit="1" customWidth="1"/>
    <col min="5" max="5" width="22.36328125" bestFit="1" customWidth="1"/>
    <col min="6" max="6" width="19.453125" bestFit="1" customWidth="1"/>
    <col min="7" max="7" width="19.1796875" bestFit="1" customWidth="1"/>
    <col min="8" max="8" width="14" bestFit="1" customWidth="1"/>
    <col min="9" max="9" width="35.81640625" bestFit="1" customWidth="1"/>
    <col min="10" max="10" width="25.1796875" bestFit="1" customWidth="1"/>
    <col min="11" max="11" width="27.1796875" bestFit="1" customWidth="1"/>
    <col min="12" max="12" width="12.1796875" bestFit="1" customWidth="1"/>
    <col min="13" max="13" width="35.81640625" bestFit="1" customWidth="1"/>
    <col min="14" max="14" width="21.81640625" bestFit="1" customWidth="1"/>
    <col min="15" max="15" width="20.6328125" bestFit="1" customWidth="1"/>
    <col min="16" max="16" width="17" bestFit="1" customWidth="1"/>
    <col min="17" max="17" width="25.453125" bestFit="1" customWidth="1"/>
  </cols>
  <sheetData>
    <row r="4" spans="2:35" ht="45.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</row>
    <row r="5" spans="2:35" ht="15.5">
      <c r="B5" s="2" t="str">
        <f>IF(ISNA(VLOOKUP([1]Orders!B4,Pesach,3,0)),"",VLOOKUP([1]Orders!B4,Pesach,3,0))</f>
        <v>Grilled Salmon</v>
      </c>
      <c r="C5" s="2" t="str">
        <f>IF(ISNA(VLOOKUP([1]Orders!C4,Pesach,3,0)),"",VLOOKUP([1]Orders!C4,Pesach,3,0))</f>
        <v>Poached Salmon</v>
      </c>
      <c r="D5" s="2" t="str">
        <f>IF(ISNA(VLOOKUP([1]Orders!D4,Pesach,3,0)),"",VLOOKUP([1]Orders!D4,Pesach,3,0))</f>
        <v>Grilled Salmon</v>
      </c>
      <c r="E5" s="2" t="str">
        <f>IF(ISNA(VLOOKUP([1]Orders!E4,Pesach,3,0)),"",VLOOKUP([1]Orders!E4,Pesach,3,0))</f>
        <v>Teriyaki Salmon</v>
      </c>
      <c r="F5" s="2" t="str">
        <f>IF(ISNA(VLOOKUP([1]Orders!F4,Pesach,3,0)),"",VLOOKUP([1]Orders!F4,Pesach,3,0))</f>
        <v>Gefilte Fish 4Pk</v>
      </c>
      <c r="G5" s="2" t="str">
        <f>IF(ISNA(VLOOKUP([1]Orders!G4,Pesach,3,0)),"",VLOOKUP([1]Orders!G4,Pesach,3,0))</f>
        <v>Gefilte Fish 4Pk</v>
      </c>
      <c r="H5" s="2" t="str">
        <f>IF(ISNA(VLOOKUP([1]Orders!H4,Pesach,3,0)),"",VLOOKUP([1]Orders!H4,Pesach,3,0))</f>
        <v>Gefilte Fish 4Pk</v>
      </c>
      <c r="I5" s="2" t="str">
        <f>IF(ISNA(VLOOKUP([1]Orders!I4,Pesach,3,0)),"",VLOOKUP([1]Orders!I4,Pesach,3,0))</f>
        <v>Grilled Chicken Breast &amp; Braised Cabbage</v>
      </c>
      <c r="J5" s="2" t="str">
        <f>IF(ISNA(VLOOKUP([1]Orders!J4,Pesach,3,0)),"",VLOOKUP([1]Orders!J4,Pesach,3,0))</f>
        <v>Omlette Latke &amp; Mushrooms</v>
      </c>
      <c r="K5" s="2" t="str">
        <f>IF(ISNA(VLOOKUP([1]Orders!K4,Pesach,3,0)),"",VLOOKUP([1]Orders!K4,Pesach,3,0))</f>
        <v>Chicken Curry &amp; Mashed Potato</v>
      </c>
      <c r="L5" s="2" t="str">
        <f>IF(ISNA(VLOOKUP([1]Orders!L4,Pesach,3,0)),"",VLOOKUP([1]Orders!L4,Pesach,3,0))</f>
        <v>Potato Latkes</v>
      </c>
      <c r="M5" s="2" t="str">
        <f>IF(ISNA(VLOOKUP([1]Orders!M4,Pesach,3,0)),"",VLOOKUP([1]Orders!M4,Pesach,3,0))</f>
        <v>Grilled Chicken Breast &amp; Braised Cabbage</v>
      </c>
      <c r="N5" s="2" t="str">
        <f>IF(ISNA(VLOOKUP([1]Orders!N4,Pesach,3,0)),"",VLOOKUP([1]Orders!N4,Pesach,3,0))</f>
        <v>Grilled Salmon</v>
      </c>
      <c r="O5" s="2" t="str">
        <f>IF(ISNA(VLOOKUP([1]Orders!O4,Pesach,3,0)),"",VLOOKUP([1]Orders!O4,Pesach,3,0))</f>
        <v>Poached Salmon</v>
      </c>
      <c r="P5" s="2" t="str">
        <f>IF(ISNA(VLOOKUP([1]Orders!P4,Pesach,3,0)),"",VLOOKUP([1]Orders!P4,Pesach,3,0))</f>
        <v>Grilled Salmon</v>
      </c>
      <c r="Q5" s="2" t="str">
        <f>IF(ISNA(VLOOKUP([1]Orders!Q4,Pesach,3,0)),"",VLOOKUP([1]Orders!Q4,Pesach,3,0))</f>
        <v>Poached Salmon</v>
      </c>
      <c r="S5" s="4">
        <f>IF(B5&lt;&gt;"",ROW(A1)+COLUMN(A:A)/1000,"")</f>
        <v>1.0009999999999999</v>
      </c>
      <c r="T5" s="4">
        <f t="shared" ref="T5:AD5" si="0">IF(C5&lt;&gt;"",ROW(B1)+COLUMN(B:B)/1000,"")</f>
        <v>1.002</v>
      </c>
      <c r="U5" s="4">
        <f t="shared" si="0"/>
        <v>1.0029999999999999</v>
      </c>
      <c r="V5" s="4">
        <f t="shared" si="0"/>
        <v>1.004</v>
      </c>
      <c r="W5" s="4">
        <f t="shared" si="0"/>
        <v>1.0049999999999999</v>
      </c>
      <c r="X5" s="4">
        <f t="shared" si="0"/>
        <v>1.006</v>
      </c>
      <c r="Y5" s="4">
        <f t="shared" si="0"/>
        <v>1.0069999999999999</v>
      </c>
      <c r="Z5" s="4">
        <f t="shared" si="0"/>
        <v>1.008</v>
      </c>
      <c r="AA5" s="4">
        <f t="shared" si="0"/>
        <v>1.0089999999999999</v>
      </c>
      <c r="AB5" s="4">
        <f t="shared" si="0"/>
        <v>1.01</v>
      </c>
      <c r="AC5" s="4">
        <f t="shared" si="0"/>
        <v>1.0109999999999999</v>
      </c>
      <c r="AD5" s="4">
        <f t="shared" si="0"/>
        <v>1.012</v>
      </c>
      <c r="AE5" s="4">
        <f>IF(N5&lt;&gt;"",ROW(M1)+COLUMN(M:M)/1000,"")</f>
        <v>1.0129999999999999</v>
      </c>
      <c r="AF5" s="4">
        <f t="shared" ref="AF5" si="1">IF(O5&lt;&gt;"",ROW(N1)+COLUMN(N:N)/1000,"")</f>
        <v>1.014</v>
      </c>
      <c r="AG5" s="4">
        <f t="shared" ref="AG5" si="2">IF(P5&lt;&gt;"",ROW(O1)+COLUMN(O:O)/1000,"")</f>
        <v>1.0149999999999999</v>
      </c>
      <c r="AH5" s="4">
        <f t="shared" ref="AH5" si="3">IF(Q5&lt;&gt;"",ROW(P1)+COLUMN(P:P)/1000,"")</f>
        <v>1.016</v>
      </c>
      <c r="AI5" t="str">
        <f t="shared" ref="AI5" si="4">IF(R5&lt;&gt;"",ROW(Q1)+COLUMN(Q:Q)/1000,"")</f>
        <v/>
      </c>
    </row>
    <row r="6" spans="2:35" ht="15.5">
      <c r="B6" s="2" t="str">
        <f>IF(ISNA(VLOOKUP([1]Orders!B5,Pesach,3,0)),"",VLOOKUP([1]Orders!B5,Pesach,3,0))</f>
        <v>Leek &amp; Potato Soup Large</v>
      </c>
      <c r="C6" s="2" t="str">
        <f>IF(ISNA(VLOOKUP([1]Orders!C5,Pesach,3,0)),"",VLOOKUP([1]Orders!C5,Pesach,3,0))</f>
        <v>Butternut Squash Soup Large</v>
      </c>
      <c r="D6" s="2" t="str">
        <f>IF(ISNA(VLOOKUP([1]Orders!D5,Pesach,3,0)),"",VLOOKUP([1]Orders!D5,Pesach,3,0))</f>
        <v>Vegetable Soup Large</v>
      </c>
      <c r="E6" s="2" t="str">
        <f>IF(ISNA(VLOOKUP([1]Orders!E5,Pesach,3,0)),"",VLOOKUP([1]Orders!E5,Pesach,3,0))</f>
        <v>Leek &amp; Potato Soup Large</v>
      </c>
      <c r="F6" s="2" t="str">
        <f>IF(ISNA(VLOOKUP([1]Orders!F5,Pesach,3,0)),"",VLOOKUP([1]Orders!F5,Pesach,3,0))</f>
        <v>Chicken Soup Large</v>
      </c>
      <c r="G6" s="2" t="str">
        <f>IF(ISNA(VLOOKUP([1]Orders!G5,Pesach,3,0)),"",VLOOKUP([1]Orders!G5,Pesach,3,0))</f>
        <v>Vegetable Soup Large</v>
      </c>
      <c r="H6" s="2" t="str">
        <f>IF(ISNA(VLOOKUP([1]Orders!H5,Pesach,3,0)),"",VLOOKUP([1]Orders!H5,Pesach,3,0))</f>
        <v>Roast Veg</v>
      </c>
      <c r="I6" s="2" t="str">
        <f>IF(ISNA(VLOOKUP([1]Orders!I5,Pesach,3,0)),"",VLOOKUP([1]Orders!I5,Pesach,3,0))</f>
        <v/>
      </c>
      <c r="J6" s="2" t="str">
        <f>IF(ISNA(VLOOKUP([1]Orders!J5,Pesach,3,0)),"",VLOOKUP([1]Orders!J5,Pesach,3,0))</f>
        <v>Braised Cabbage</v>
      </c>
      <c r="K6" s="2" t="str">
        <f>IF(ISNA(VLOOKUP([1]Orders!K5,Pesach,3,0)),"",VLOOKUP([1]Orders!K5,Pesach,3,0))</f>
        <v/>
      </c>
      <c r="L6" s="2" t="str">
        <f>IF(ISNA(VLOOKUP([1]Orders!L5,Pesach,3,0)),"",VLOOKUP([1]Orders!L5,Pesach,3,0))</f>
        <v/>
      </c>
      <c r="M6" s="2" t="str">
        <f>IF(ISNA(VLOOKUP([1]Orders!M5,Pesach,3,0)),"",VLOOKUP([1]Orders!M5,Pesach,3,0))</f>
        <v>Potato Wedges</v>
      </c>
      <c r="N6" s="2" t="str">
        <f>IF(ISNA(VLOOKUP([1]Orders!N5,Pesach,3,0)),"",VLOOKUP([1]Orders!N5,Pesach,3,0))</f>
        <v>Chicken Soup Large</v>
      </c>
      <c r="O6" s="2" t="str">
        <f>IF(ISNA(VLOOKUP([1]Orders!O5,Pesach,3,0)),"",VLOOKUP([1]Orders!O5,Pesach,3,0))</f>
        <v>Homestyle Egg Noodles</v>
      </c>
      <c r="P6" s="2" t="str">
        <f>IF(ISNA(VLOOKUP([1]Orders!P5,Pesach,3,0)),"",VLOOKUP([1]Orders!P5,Pesach,3,0))</f>
        <v>Chicken Soup Large</v>
      </c>
      <c r="Q6" s="2" t="str">
        <f>IF(ISNA(VLOOKUP([1]Orders!Q5,Pesach,3,0)),"",VLOOKUP([1]Orders!Q5,Pesach,3,0))</f>
        <v>Chunky Vegetable Soup Large</v>
      </c>
      <c r="S6" s="4">
        <f t="shared" ref="S6:S16" si="5">IF(B6&lt;&gt;"",ROW(A2)+COLUMN(A:A)/1000,"")</f>
        <v>2.0009999999999999</v>
      </c>
      <c r="T6" s="4">
        <f t="shared" ref="T6:T16" si="6">IF(C6&lt;&gt;"",ROW(B2)+COLUMN(B:B)/1000,"")</f>
        <v>2.0019999999999998</v>
      </c>
      <c r="U6" s="4">
        <f t="shared" ref="U6:U16" si="7">IF(D6&lt;&gt;"",ROW(C2)+COLUMN(C:C)/1000,"")</f>
        <v>2.0030000000000001</v>
      </c>
      <c r="V6" s="4">
        <f t="shared" ref="V6:V16" si="8">IF(E6&lt;&gt;"",ROW(D2)+COLUMN(D:D)/1000,"")</f>
        <v>2.004</v>
      </c>
      <c r="W6" s="4">
        <f t="shared" ref="W6:W16" si="9">IF(F6&lt;&gt;"",ROW(E2)+COLUMN(E:E)/1000,"")</f>
        <v>2.0049999999999999</v>
      </c>
      <c r="X6" s="4">
        <f t="shared" ref="X6:X16" si="10">IF(G6&lt;&gt;"",ROW(F2)+COLUMN(F:F)/1000,"")</f>
        <v>2.0059999999999998</v>
      </c>
      <c r="Y6" s="4">
        <f t="shared" ref="Y6:Y16" si="11">IF(H6&lt;&gt;"",ROW(G2)+COLUMN(G:G)/1000,"")</f>
        <v>2.0070000000000001</v>
      </c>
      <c r="Z6" s="4" t="str">
        <f t="shared" ref="Z6:Z16" si="12">IF(I6&lt;&gt;"",ROW(H2)+COLUMN(H:H)/1000,"")</f>
        <v/>
      </c>
      <c r="AA6" s="4">
        <f t="shared" ref="AA6:AA16" si="13">IF(J6&lt;&gt;"",ROW(I2)+COLUMN(I:I)/1000,"")</f>
        <v>2.0089999999999999</v>
      </c>
      <c r="AB6" s="4" t="str">
        <f t="shared" ref="AB6:AB16" si="14">IF(K6&lt;&gt;"",ROW(J2)+COLUMN(J:J)/1000,"")</f>
        <v/>
      </c>
      <c r="AC6" s="4" t="str">
        <f t="shared" ref="AC6:AC16" si="15">IF(L6&lt;&gt;"",ROW(K2)+COLUMN(K:K)/1000,"")</f>
        <v/>
      </c>
      <c r="AD6" s="4">
        <f t="shared" ref="AD6:AE16" si="16">IF(M6&lt;&gt;"",ROW(L2)+COLUMN(L:L)/1000,"")</f>
        <v>2.012</v>
      </c>
      <c r="AE6" s="4">
        <f t="shared" si="16"/>
        <v>2.0129999999999999</v>
      </c>
      <c r="AF6" s="4">
        <f t="shared" ref="AF6:AF16" si="17">IF(O6&lt;&gt;"",ROW(N2)+COLUMN(N:N)/1000,"")</f>
        <v>2.0139999999999998</v>
      </c>
      <c r="AG6" s="4">
        <f t="shared" ref="AG6:AG16" si="18">IF(P6&lt;&gt;"",ROW(O2)+COLUMN(O:O)/1000,"")</f>
        <v>2.0150000000000001</v>
      </c>
      <c r="AH6" s="4">
        <f t="shared" ref="AH6:AH16" si="19">IF(Q6&lt;&gt;"",ROW(P2)+COLUMN(P:P)/1000,"")</f>
        <v>2.016</v>
      </c>
    </row>
    <row r="7" spans="2:35" ht="15.5">
      <c r="B7" s="2" t="str">
        <f>IF(ISNA(VLOOKUP([1]Orders!B6,Pesach,3,0)),"",VLOOKUP([1]Orders!B6,Pesach,3,0))</f>
        <v>Steak In Gravy</v>
      </c>
      <c r="C7" s="2" t="str">
        <f>IF(ISNA(VLOOKUP([1]Orders!C6,Pesach,3,0)),"",VLOOKUP([1]Orders!C6,Pesach,3,0))</f>
        <v>Sweet N Sour Chicken</v>
      </c>
      <c r="D7" s="2" t="str">
        <f>IF(ISNA(VLOOKUP([1]Orders!D6,Pesach,3,0)),"",VLOOKUP([1]Orders!D6,Pesach,3,0))</f>
        <v>Southern Fried Chicken</v>
      </c>
      <c r="E7" s="2" t="str">
        <f>IF(ISNA(VLOOKUP([1]Orders!E6,Pesach,3,0)),"",VLOOKUP([1]Orders!E6,Pesach,3,0))</f>
        <v>Beef Stir Fry</v>
      </c>
      <c r="F7" s="2" t="str">
        <f>IF(ISNA(VLOOKUP([1]Orders!F6,Pesach,3,0)),"",VLOOKUP([1]Orders!F6,Pesach,3,0))</f>
        <v>Chicken Shawarma</v>
      </c>
      <c r="G7" s="2" t="str">
        <f>IF(ISNA(VLOOKUP([1]Orders!G6,Pesach,3,0)),"",VLOOKUP([1]Orders!G6,Pesach,3,0))</f>
        <v>Steak In Gravy</v>
      </c>
      <c r="H7" s="2" t="str">
        <f>IF(ISNA(VLOOKUP([1]Orders!H6,Pesach,3,0)),"",VLOOKUP([1]Orders!H6,Pesach,3,0))</f>
        <v/>
      </c>
      <c r="I7" s="2" t="str">
        <f>IF(ISNA(VLOOKUP([1]Orders!I6,Pesach,3,0)),"",VLOOKUP([1]Orders!I6,Pesach,3,0))</f>
        <v/>
      </c>
      <c r="J7" s="2" t="str">
        <f>IF(ISNA(VLOOKUP([1]Orders!J6,Pesach,3,0)),"",VLOOKUP([1]Orders!J6,Pesach,3,0))</f>
        <v/>
      </c>
      <c r="K7" s="2" t="str">
        <f>IF(ISNA(VLOOKUP([1]Orders!K6,Pesach,3,0)),"",VLOOKUP([1]Orders!K6,Pesach,3,0))</f>
        <v/>
      </c>
      <c r="L7" s="2" t="str">
        <f>IF(ISNA(VLOOKUP([1]Orders!L6,Pesach,3,0)),"",VLOOKUP([1]Orders!L6,Pesach,3,0))</f>
        <v/>
      </c>
      <c r="M7" s="2" t="str">
        <f>IF(ISNA(VLOOKUP([1]Orders!M6,Pesach,3,0)),"",VLOOKUP([1]Orders!M6,Pesach,3,0))</f>
        <v/>
      </c>
      <c r="N7" s="2" t="str">
        <f>IF(ISNA(VLOOKUP([1]Orders!N6,Pesach,3,0)),"",VLOOKUP([1]Orders!N6,Pesach,3,0))</f>
        <v>Steak In Red Wine Sauce</v>
      </c>
      <c r="O7" s="2" t="str">
        <f>IF(ISNA(VLOOKUP([1]Orders!O6,Pesach,3,0)),"",VLOOKUP([1]Orders!O6,Pesach,3,0))</f>
        <v>Chicken Curry</v>
      </c>
      <c r="P7" s="2" t="str">
        <f>IF(ISNA(VLOOKUP([1]Orders!P6,Pesach,3,0)),"",VLOOKUP([1]Orders!P6,Pesach,3,0))</f>
        <v>Steak In Gravy</v>
      </c>
      <c r="Q7" s="2" t="str">
        <f>IF(ISNA(VLOOKUP([1]Orders!Q6,Pesach,3,0)),"",VLOOKUP([1]Orders!Q6,Pesach,3,0))</f>
        <v>Baked Chicken Shnitzel</v>
      </c>
      <c r="S7" s="4">
        <f t="shared" si="5"/>
        <v>3.0009999999999999</v>
      </c>
      <c r="T7" s="4">
        <f t="shared" si="6"/>
        <v>3.0019999999999998</v>
      </c>
      <c r="U7" s="4">
        <f t="shared" si="7"/>
        <v>3.0030000000000001</v>
      </c>
      <c r="V7" s="4">
        <f t="shared" si="8"/>
        <v>3.004</v>
      </c>
      <c r="W7" s="4">
        <f t="shared" si="9"/>
        <v>3.0049999999999999</v>
      </c>
      <c r="X7" s="4">
        <f t="shared" si="10"/>
        <v>3.0059999999999998</v>
      </c>
      <c r="Y7" s="4" t="str">
        <f t="shared" si="11"/>
        <v/>
      </c>
      <c r="Z7" s="4" t="str">
        <f t="shared" si="12"/>
        <v/>
      </c>
      <c r="AA7" s="4" t="str">
        <f t="shared" si="13"/>
        <v/>
      </c>
      <c r="AB7" s="4" t="str">
        <f t="shared" si="14"/>
        <v/>
      </c>
      <c r="AC7" s="4" t="str">
        <f t="shared" si="15"/>
        <v/>
      </c>
      <c r="AD7" s="4" t="str">
        <f t="shared" si="16"/>
        <v/>
      </c>
      <c r="AE7" s="4">
        <f t="shared" ref="AE7:AE16" si="20">IF(N7&lt;&gt;"",ROW(M3)+COLUMN(M:M)/1000,"")</f>
        <v>3.0129999999999999</v>
      </c>
      <c r="AF7" s="4">
        <f t="shared" si="17"/>
        <v>3.0139999999999998</v>
      </c>
      <c r="AG7" s="4">
        <f t="shared" si="18"/>
        <v>3.0150000000000001</v>
      </c>
      <c r="AH7" s="4">
        <f t="shared" si="19"/>
        <v>3.016</v>
      </c>
    </row>
    <row r="8" spans="2:35" ht="15.5">
      <c r="B8" s="2" t="str">
        <f>IF(ISNA(VLOOKUP([1]Orders!B7,Pesach,3,0)),"",VLOOKUP([1]Orders!B7,Pesach,3,0))</f>
        <v>Tangier Potatoes</v>
      </c>
      <c r="C8" s="2" t="str">
        <f>IF(ISNA(VLOOKUP([1]Orders!C7,Pesach,3,0)),"",VLOOKUP([1]Orders!C7,Pesach,3,0))</f>
        <v>Roast Veg</v>
      </c>
      <c r="D8" s="2" t="str">
        <f>IF(ISNA(VLOOKUP([1]Orders!D7,Pesach,3,0)),"",VLOOKUP([1]Orders!D7,Pesach,3,0))</f>
        <v>Lyonnaise Potato</v>
      </c>
      <c r="E8" s="2" t="str">
        <f>IF(ISNA(VLOOKUP([1]Orders!E7,Pesach,3,0)),"",VLOOKUP([1]Orders!E7,Pesach,3,0))</f>
        <v>Marinated Mushroom</v>
      </c>
      <c r="F8" s="2" t="str">
        <f>IF(ISNA(VLOOKUP([1]Orders!F7,Pesach,3,0)),"",VLOOKUP([1]Orders!F7,Pesach,3,0))</f>
        <v>Sweet Potato Wedges</v>
      </c>
      <c r="G8" s="2" t="str">
        <f>IF(ISNA(VLOOKUP([1]Orders!G7,Pesach,3,0)),"",VLOOKUP([1]Orders!G7,Pesach,3,0))</f>
        <v>Chicken Kneidel</v>
      </c>
      <c r="H8" s="2" t="str">
        <f>IF(ISNA(VLOOKUP([1]Orders!H7,Pesach,3,0)),"",VLOOKUP([1]Orders!H7,Pesach,3,0))</f>
        <v/>
      </c>
      <c r="I8" s="2" t="str">
        <f>IF(ISNA(VLOOKUP([1]Orders!I7,Pesach,3,0)),"",VLOOKUP([1]Orders!I7,Pesach,3,0))</f>
        <v/>
      </c>
      <c r="J8" s="2" t="str">
        <f>IF(ISNA(VLOOKUP([1]Orders!J7,Pesach,3,0)),"",VLOOKUP([1]Orders!J7,Pesach,3,0))</f>
        <v/>
      </c>
      <c r="K8" s="2" t="str">
        <f>IF(ISNA(VLOOKUP([1]Orders!K7,Pesach,3,0)),"",VLOOKUP([1]Orders!K7,Pesach,3,0))</f>
        <v/>
      </c>
      <c r="L8" s="2" t="str">
        <f>IF(ISNA(VLOOKUP([1]Orders!L7,Pesach,3,0)),"",VLOOKUP([1]Orders!L7,Pesach,3,0))</f>
        <v/>
      </c>
      <c r="M8" s="2" t="str">
        <f>IF(ISNA(VLOOKUP([1]Orders!M7,Pesach,3,0)),"",VLOOKUP([1]Orders!M7,Pesach,3,0))</f>
        <v/>
      </c>
      <c r="N8" s="2" t="str">
        <f>IF(ISNA(VLOOKUP([1]Orders!N7,Pesach,3,0)),"",VLOOKUP([1]Orders!N7,Pesach,3,0))</f>
        <v>Leek N Tomato Salad</v>
      </c>
      <c r="O8" s="2" t="str">
        <f>IF(ISNA(VLOOKUP([1]Orders!O7,Pesach,3,0)),"",VLOOKUP([1]Orders!O7,Pesach,3,0))</f>
        <v>Morrocan Carrot Salad</v>
      </c>
      <c r="P8" s="2" t="str">
        <f>IF(ISNA(VLOOKUP([1]Orders!P7,Pesach,3,0)),"",VLOOKUP([1]Orders!P7,Pesach,3,0))</f>
        <v>Red Pepper Salad</v>
      </c>
      <c r="Q8" s="2" t="str">
        <f>IF(ISNA(VLOOKUP([1]Orders!Q7,Pesach,3,0)),"",VLOOKUP([1]Orders!Q7,Pesach,3,0))</f>
        <v>Russian Potato Salad</v>
      </c>
      <c r="S8" s="4">
        <f t="shared" si="5"/>
        <v>4.0010000000000003</v>
      </c>
      <c r="T8" s="4">
        <f t="shared" si="6"/>
        <v>4.0019999999999998</v>
      </c>
      <c r="U8" s="4">
        <f t="shared" si="7"/>
        <v>4.0030000000000001</v>
      </c>
      <c r="V8" s="4">
        <f t="shared" si="8"/>
        <v>4.0039999999999996</v>
      </c>
      <c r="W8" s="4">
        <f t="shared" si="9"/>
        <v>4.0049999999999999</v>
      </c>
      <c r="X8" s="4">
        <f t="shared" si="10"/>
        <v>4.0060000000000002</v>
      </c>
      <c r="Y8" s="4" t="str">
        <f t="shared" si="11"/>
        <v/>
      </c>
      <c r="Z8" s="4" t="str">
        <f t="shared" si="12"/>
        <v/>
      </c>
      <c r="AA8" s="4" t="str">
        <f t="shared" si="13"/>
        <v/>
      </c>
      <c r="AB8" s="4" t="str">
        <f t="shared" si="14"/>
        <v/>
      </c>
      <c r="AC8" s="4" t="str">
        <f t="shared" si="15"/>
        <v/>
      </c>
      <c r="AD8" s="4" t="str">
        <f t="shared" si="16"/>
        <v/>
      </c>
      <c r="AE8" s="4">
        <f t="shared" si="20"/>
        <v>4.0129999999999999</v>
      </c>
      <c r="AF8" s="4">
        <f t="shared" si="17"/>
        <v>4.0140000000000002</v>
      </c>
      <c r="AG8" s="4">
        <f t="shared" si="18"/>
        <v>4.0149999999999997</v>
      </c>
      <c r="AH8" s="4">
        <f t="shared" si="19"/>
        <v>4.016</v>
      </c>
    </row>
    <row r="9" spans="2:35" ht="15.5">
      <c r="B9" s="2" t="str">
        <f>IF(ISNA(VLOOKUP([1]Orders!B8,Pesach,3,0)),"",VLOOKUP([1]Orders!B8,Pesach,3,0))</f>
        <v>Seder Plate</v>
      </c>
      <c r="C9" s="2" t="str">
        <f>IF(ISNA(VLOOKUP([1]Orders!C8,Pesach,3,0)),"",VLOOKUP([1]Orders!C8,Pesach,3,0))</f>
        <v/>
      </c>
      <c r="D9" s="2" t="str">
        <f>IF(ISNA(VLOOKUP([1]Orders!D8,Pesach,3,0)),"",VLOOKUP([1]Orders!D8,Pesach,3,0))</f>
        <v>Seder Plate</v>
      </c>
      <c r="E9" s="2" t="str">
        <f>IF(ISNA(VLOOKUP([1]Orders!E8,Pesach,3,0)),"",VLOOKUP([1]Orders!E8,Pesach,3,0))</f>
        <v/>
      </c>
      <c r="F9" s="2" t="str">
        <f>IF(ISNA(VLOOKUP([1]Orders!F8,Pesach,3,0)),"",VLOOKUP([1]Orders!F8,Pesach,3,0))</f>
        <v>Chrayne</v>
      </c>
      <c r="G9" s="2" t="str">
        <f>IF(ISNA(VLOOKUP([1]Orders!G8,Pesach,3,0)),"",VLOOKUP([1]Orders!G8,Pesach,3,0))</f>
        <v/>
      </c>
      <c r="H9" s="2" t="str">
        <f>IF(ISNA(VLOOKUP([1]Orders!H8,Pesach,3,0)),"",VLOOKUP([1]Orders!H8,Pesach,3,0))</f>
        <v/>
      </c>
      <c r="I9" s="2" t="str">
        <f>IF(ISNA(VLOOKUP([1]Orders!I8,Pesach,3,0)),"",VLOOKUP([1]Orders!I8,Pesach,3,0))</f>
        <v/>
      </c>
      <c r="J9" s="2" t="str">
        <f>IF(ISNA(VLOOKUP([1]Orders!J8,Pesach,3,0)),"",VLOOKUP([1]Orders!J8,Pesach,3,0))</f>
        <v/>
      </c>
      <c r="K9" s="2" t="str">
        <f>IF(ISNA(VLOOKUP([1]Orders!K8,Pesach,3,0)),"",VLOOKUP([1]Orders!K8,Pesach,3,0))</f>
        <v/>
      </c>
      <c r="L9" s="2" t="str">
        <f>IF(ISNA(VLOOKUP([1]Orders!L8,Pesach,3,0)),"",VLOOKUP([1]Orders!L8,Pesach,3,0))</f>
        <v/>
      </c>
      <c r="M9" s="2" t="str">
        <f>IF(ISNA(VLOOKUP([1]Orders!M8,Pesach,3,0)),"",VLOOKUP([1]Orders!M8,Pesach,3,0))</f>
        <v/>
      </c>
      <c r="N9" s="2" t="str">
        <f>IF(ISNA(VLOOKUP([1]Orders!N8,Pesach,3,0)),"",VLOOKUP([1]Orders!N8,Pesach,3,0))</f>
        <v/>
      </c>
      <c r="O9" s="2" t="str">
        <f>IF(ISNA(VLOOKUP([1]Orders!O8,Pesach,3,0)),"",VLOOKUP([1]Orders!O8,Pesach,3,0))</f>
        <v/>
      </c>
      <c r="P9" s="2" t="str">
        <f>IF(ISNA(VLOOKUP([1]Orders!P8,Pesach,3,0)),"",VLOOKUP([1]Orders!P8,Pesach,3,0))</f>
        <v/>
      </c>
      <c r="Q9" s="2" t="str">
        <f>IF(ISNA(VLOOKUP([1]Orders!Q8,Pesach,3,0)),"",VLOOKUP([1]Orders!Q8,Pesach,3,0))</f>
        <v/>
      </c>
      <c r="S9" s="4">
        <f t="shared" si="5"/>
        <v>5.0010000000000003</v>
      </c>
      <c r="T9" s="4" t="str">
        <f t="shared" si="6"/>
        <v/>
      </c>
      <c r="U9" s="4">
        <f t="shared" si="7"/>
        <v>5.0030000000000001</v>
      </c>
      <c r="V9" s="4" t="str">
        <f t="shared" si="8"/>
        <v/>
      </c>
      <c r="W9" s="4">
        <f t="shared" si="9"/>
        <v>5.0049999999999999</v>
      </c>
      <c r="X9" s="4" t="str">
        <f t="shared" si="10"/>
        <v/>
      </c>
      <c r="Y9" s="4" t="str">
        <f t="shared" si="11"/>
        <v/>
      </c>
      <c r="Z9" s="4" t="str">
        <f t="shared" si="12"/>
        <v/>
      </c>
      <c r="AA9" s="4" t="str">
        <f t="shared" si="13"/>
        <v/>
      </c>
      <c r="AB9" s="4" t="str">
        <f t="shared" si="14"/>
        <v/>
      </c>
      <c r="AC9" s="4" t="str">
        <f t="shared" si="15"/>
        <v/>
      </c>
      <c r="AD9" s="4" t="str">
        <f t="shared" si="16"/>
        <v/>
      </c>
      <c r="AE9" s="4" t="str">
        <f t="shared" si="20"/>
        <v/>
      </c>
      <c r="AF9" s="4" t="str">
        <f t="shared" si="17"/>
        <v/>
      </c>
      <c r="AG9" s="4" t="str">
        <f t="shared" si="18"/>
        <v/>
      </c>
      <c r="AH9" s="4" t="str">
        <f t="shared" si="19"/>
        <v/>
      </c>
    </row>
    <row r="10" spans="2:35">
      <c r="S10" s="4" t="str">
        <f t="shared" si="5"/>
        <v/>
      </c>
      <c r="T10" s="4" t="str">
        <f t="shared" si="6"/>
        <v/>
      </c>
      <c r="U10" s="4" t="str">
        <f t="shared" si="7"/>
        <v/>
      </c>
      <c r="V10" s="4" t="str">
        <f t="shared" si="8"/>
        <v/>
      </c>
      <c r="W10" s="4" t="str">
        <f t="shared" si="9"/>
        <v/>
      </c>
      <c r="X10" s="4" t="str">
        <f t="shared" si="10"/>
        <v/>
      </c>
      <c r="Y10" s="4" t="str">
        <f t="shared" si="11"/>
        <v/>
      </c>
      <c r="Z10" s="4" t="str">
        <f t="shared" si="12"/>
        <v/>
      </c>
      <c r="AA10" s="4" t="str">
        <f t="shared" si="13"/>
        <v/>
      </c>
      <c r="AB10" s="4" t="str">
        <f t="shared" si="14"/>
        <v/>
      </c>
      <c r="AC10" s="4" t="str">
        <f t="shared" si="15"/>
        <v/>
      </c>
      <c r="AD10" s="4" t="str">
        <f t="shared" si="16"/>
        <v/>
      </c>
      <c r="AE10" s="4" t="str">
        <f t="shared" si="20"/>
        <v/>
      </c>
      <c r="AF10" s="4" t="str">
        <f t="shared" si="17"/>
        <v/>
      </c>
      <c r="AG10" s="4" t="str">
        <f t="shared" si="18"/>
        <v/>
      </c>
      <c r="AH10" s="4" t="str">
        <f t="shared" si="19"/>
        <v/>
      </c>
    </row>
    <row r="11" spans="2:35">
      <c r="S11" s="4" t="str">
        <f t="shared" si="5"/>
        <v/>
      </c>
      <c r="T11" s="4" t="str">
        <f t="shared" si="6"/>
        <v/>
      </c>
      <c r="U11" s="4" t="str">
        <f t="shared" si="7"/>
        <v/>
      </c>
      <c r="V11" s="4" t="str">
        <f t="shared" si="8"/>
        <v/>
      </c>
      <c r="W11" s="4" t="str">
        <f t="shared" si="9"/>
        <v/>
      </c>
      <c r="X11" s="4" t="str">
        <f t="shared" si="10"/>
        <v/>
      </c>
      <c r="Y11" s="4" t="str">
        <f t="shared" si="11"/>
        <v/>
      </c>
      <c r="Z11" s="4" t="str">
        <f t="shared" si="12"/>
        <v/>
      </c>
      <c r="AA11" s="4" t="str">
        <f t="shared" si="13"/>
        <v/>
      </c>
      <c r="AB11" s="4" t="str">
        <f t="shared" si="14"/>
        <v/>
      </c>
      <c r="AC11" s="4" t="str">
        <f t="shared" si="15"/>
        <v/>
      </c>
      <c r="AD11" s="4" t="str">
        <f t="shared" si="16"/>
        <v/>
      </c>
      <c r="AE11" s="4" t="str">
        <f t="shared" si="20"/>
        <v/>
      </c>
      <c r="AF11" s="4" t="str">
        <f t="shared" si="17"/>
        <v/>
      </c>
      <c r="AG11" s="4" t="str">
        <f t="shared" si="18"/>
        <v/>
      </c>
      <c r="AH11" s="4" t="str">
        <f t="shared" si="19"/>
        <v/>
      </c>
    </row>
    <row r="12" spans="2:35">
      <c r="B12" s="5" t="str">
        <f>IFERROR(INDEX($B$5:$Q$9,SUMPRODUCT(MAX(($S$5:$AA$9=SMALL($S$5:$AA$9,ROW($A1)))*ROW($S$5:$S$9)))-4,SUMPRODUCT(($S$5:$AA$9=SMALL($S$5:$AA$9,ROW($A1)))*COLUMN($B:$J))-1),"")</f>
        <v>Grilled Salmon</v>
      </c>
      <c r="S12" s="4" t="e">
        <f>IF(#REF!&lt;&gt;"",ROW(A8)+COLUMN(A:A)/1000,"")</f>
        <v>#REF!</v>
      </c>
      <c r="T12" s="4" t="str">
        <f t="shared" si="6"/>
        <v/>
      </c>
      <c r="U12" s="4" t="str">
        <f t="shared" si="7"/>
        <v/>
      </c>
      <c r="V12" s="4" t="str">
        <f t="shared" si="8"/>
        <v/>
      </c>
      <c r="W12" s="4" t="str">
        <f t="shared" si="9"/>
        <v/>
      </c>
      <c r="X12" s="4" t="str">
        <f t="shared" si="10"/>
        <v/>
      </c>
      <c r="Y12" s="4" t="str">
        <f t="shared" si="11"/>
        <v/>
      </c>
      <c r="Z12" s="4" t="str">
        <f t="shared" si="12"/>
        <v/>
      </c>
      <c r="AA12" s="4" t="str">
        <f t="shared" si="13"/>
        <v/>
      </c>
      <c r="AB12" s="4" t="str">
        <f t="shared" si="14"/>
        <v/>
      </c>
      <c r="AC12" s="4" t="str">
        <f t="shared" si="15"/>
        <v/>
      </c>
      <c r="AD12" s="4" t="str">
        <f t="shared" si="16"/>
        <v/>
      </c>
      <c r="AE12" s="4" t="str">
        <f t="shared" si="20"/>
        <v/>
      </c>
      <c r="AF12" s="4" t="str">
        <f t="shared" si="17"/>
        <v/>
      </c>
      <c r="AG12" s="4" t="str">
        <f t="shared" si="18"/>
        <v/>
      </c>
      <c r="AH12" s="4" t="str">
        <f t="shared" si="19"/>
        <v/>
      </c>
    </row>
    <row r="13" spans="2:35">
      <c r="B13" s="5" t="str">
        <f t="shared" ref="B13:B51" si="21">IFERROR(INDEX($B$5:$Q$9,SUMPRODUCT(MAX(($S$5:$AA$9=SMALL($S$5:$AA$9,ROW($A2)))*ROW($S$5:$S$9)))-4,SUMPRODUCT(($S$5:$AA$9=SMALL($S$5:$AA$9,ROW($A2)))*COLUMN($B:$J))-1),"")</f>
        <v>Poached Salmon</v>
      </c>
      <c r="S13" s="4">
        <f t="shared" si="5"/>
        <v>9.0009999999999994</v>
      </c>
      <c r="T13" s="4" t="str">
        <f t="shared" si="6"/>
        <v/>
      </c>
      <c r="U13" s="4" t="str">
        <f t="shared" si="7"/>
        <v/>
      </c>
      <c r="V13" s="4" t="str">
        <f t="shared" si="8"/>
        <v/>
      </c>
      <c r="W13" s="4" t="str">
        <f t="shared" si="9"/>
        <v/>
      </c>
      <c r="X13" s="4" t="str">
        <f t="shared" si="10"/>
        <v/>
      </c>
      <c r="Y13" s="4" t="str">
        <f t="shared" si="11"/>
        <v/>
      </c>
      <c r="Z13" s="4" t="str">
        <f t="shared" si="12"/>
        <v/>
      </c>
      <c r="AA13" s="4" t="str">
        <f t="shared" si="13"/>
        <v/>
      </c>
      <c r="AB13" s="4" t="str">
        <f t="shared" si="14"/>
        <v/>
      </c>
      <c r="AC13" s="4" t="str">
        <f t="shared" si="15"/>
        <v/>
      </c>
      <c r="AD13" s="4" t="str">
        <f t="shared" si="16"/>
        <v/>
      </c>
      <c r="AE13" s="4" t="str">
        <f t="shared" si="20"/>
        <v/>
      </c>
      <c r="AF13" s="4" t="str">
        <f t="shared" si="17"/>
        <v/>
      </c>
      <c r="AG13" s="4" t="str">
        <f t="shared" si="18"/>
        <v/>
      </c>
      <c r="AH13" s="4" t="str">
        <f t="shared" si="19"/>
        <v/>
      </c>
    </row>
    <row r="14" spans="2:35">
      <c r="B14" s="5" t="str">
        <f t="shared" si="21"/>
        <v>Grilled Salmon</v>
      </c>
      <c r="S14" s="4">
        <f t="shared" si="5"/>
        <v>10.000999999999999</v>
      </c>
      <c r="T14" s="4" t="str">
        <f t="shared" si="6"/>
        <v/>
      </c>
      <c r="U14" s="4" t="str">
        <f t="shared" si="7"/>
        <v/>
      </c>
      <c r="V14" s="4" t="str">
        <f t="shared" si="8"/>
        <v/>
      </c>
      <c r="W14" s="4" t="str">
        <f t="shared" si="9"/>
        <v/>
      </c>
      <c r="X14" s="4" t="str">
        <f t="shared" si="10"/>
        <v/>
      </c>
      <c r="Y14" s="4" t="str">
        <f t="shared" si="11"/>
        <v/>
      </c>
      <c r="Z14" s="4" t="str">
        <f t="shared" si="12"/>
        <v/>
      </c>
      <c r="AA14" s="4" t="str">
        <f t="shared" si="13"/>
        <v/>
      </c>
      <c r="AB14" s="4" t="str">
        <f t="shared" si="14"/>
        <v/>
      </c>
      <c r="AC14" s="4" t="str">
        <f t="shared" si="15"/>
        <v/>
      </c>
      <c r="AD14" s="4" t="str">
        <f t="shared" si="16"/>
        <v/>
      </c>
      <c r="AE14" s="4" t="str">
        <f t="shared" si="20"/>
        <v/>
      </c>
      <c r="AF14" s="4" t="str">
        <f t="shared" si="17"/>
        <v/>
      </c>
      <c r="AG14" s="4" t="str">
        <f t="shared" si="18"/>
        <v/>
      </c>
      <c r="AH14" s="4" t="str">
        <f t="shared" si="19"/>
        <v/>
      </c>
    </row>
    <row r="15" spans="2:35">
      <c r="B15" s="5" t="str">
        <f t="shared" si="21"/>
        <v>Teriyaki Salmon</v>
      </c>
      <c r="S15" s="4">
        <f t="shared" si="5"/>
        <v>11.000999999999999</v>
      </c>
      <c r="T15" s="4" t="str">
        <f t="shared" si="6"/>
        <v/>
      </c>
      <c r="U15" s="4" t="str">
        <f t="shared" si="7"/>
        <v/>
      </c>
      <c r="V15" s="4" t="str">
        <f t="shared" si="8"/>
        <v/>
      </c>
      <c r="W15" s="4" t="str">
        <f t="shared" si="9"/>
        <v/>
      </c>
      <c r="X15" s="4" t="str">
        <f t="shared" si="10"/>
        <v/>
      </c>
      <c r="Y15" s="4" t="str">
        <f t="shared" si="11"/>
        <v/>
      </c>
      <c r="Z15" s="4" t="str">
        <f t="shared" si="12"/>
        <v/>
      </c>
      <c r="AA15" s="4" t="str">
        <f t="shared" si="13"/>
        <v/>
      </c>
      <c r="AB15" s="4" t="str">
        <f t="shared" si="14"/>
        <v/>
      </c>
      <c r="AC15" s="4" t="str">
        <f t="shared" si="15"/>
        <v/>
      </c>
      <c r="AD15" s="4" t="str">
        <f t="shared" si="16"/>
        <v/>
      </c>
      <c r="AE15" s="4" t="str">
        <f t="shared" si="20"/>
        <v/>
      </c>
      <c r="AF15" s="4" t="str">
        <f t="shared" si="17"/>
        <v/>
      </c>
      <c r="AG15" s="4" t="str">
        <f t="shared" si="18"/>
        <v/>
      </c>
      <c r="AH15" s="4" t="str">
        <f t="shared" si="19"/>
        <v/>
      </c>
    </row>
    <row r="16" spans="2:35">
      <c r="B16" s="5" t="str">
        <f t="shared" si="21"/>
        <v>Gefilte Fish 4Pk</v>
      </c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  <row r="17" spans="2:6">
      <c r="B17" s="5" t="str">
        <f t="shared" si="21"/>
        <v>Gefilte Fish 4Pk</v>
      </c>
    </row>
    <row r="18" spans="2:6">
      <c r="B18" s="5" t="str">
        <f t="shared" si="21"/>
        <v>Gefilte Fish 4Pk</v>
      </c>
    </row>
    <row r="19" spans="2:6">
      <c r="B19" s="5" t="str">
        <f t="shared" si="21"/>
        <v>Grilled Chicken Breast &amp; Braised Cabbage</v>
      </c>
    </row>
    <row r="20" spans="2:6">
      <c r="B20" s="5" t="str">
        <f t="shared" si="21"/>
        <v>Omlette Latke &amp; Mushrooms</v>
      </c>
      <c r="F20" s="3"/>
    </row>
    <row r="21" spans="2:6">
      <c r="B21" s="5" t="str">
        <f t="shared" si="21"/>
        <v>Leek &amp; Potato Soup Large</v>
      </c>
    </row>
    <row r="22" spans="2:6">
      <c r="B22" s="5" t="str">
        <f t="shared" si="21"/>
        <v>Butternut Squash Soup Large</v>
      </c>
    </row>
    <row r="23" spans="2:6">
      <c r="B23" s="5" t="str">
        <f t="shared" si="21"/>
        <v>Vegetable Soup Large</v>
      </c>
    </row>
    <row r="24" spans="2:6">
      <c r="B24" s="5" t="str">
        <f t="shared" si="21"/>
        <v>Leek &amp; Potato Soup Large</v>
      </c>
    </row>
    <row r="25" spans="2:6">
      <c r="B25" s="5" t="str">
        <f t="shared" si="21"/>
        <v>Chicken Soup Large</v>
      </c>
    </row>
    <row r="26" spans="2:6">
      <c r="B26" s="5" t="str">
        <f t="shared" si="21"/>
        <v>Vegetable Soup Large</v>
      </c>
    </row>
    <row r="27" spans="2:6">
      <c r="B27" s="5" t="str">
        <f t="shared" si="21"/>
        <v>Roast Veg</v>
      </c>
    </row>
    <row r="28" spans="2:6">
      <c r="B28" s="5" t="str">
        <f t="shared" si="21"/>
        <v>Braised Cabbage</v>
      </c>
    </row>
    <row r="29" spans="2:6">
      <c r="B29" s="5" t="str">
        <f t="shared" si="21"/>
        <v>Steak In Gravy</v>
      </c>
    </row>
    <row r="30" spans="2:6">
      <c r="B30" s="5" t="str">
        <f t="shared" si="21"/>
        <v>Sweet N Sour Chicken</v>
      </c>
    </row>
    <row r="31" spans="2:6">
      <c r="B31" s="5" t="str">
        <f t="shared" si="21"/>
        <v>Southern Fried Chicken</v>
      </c>
    </row>
    <row r="32" spans="2:6">
      <c r="B32" s="5" t="str">
        <f t="shared" si="21"/>
        <v>Beef Stir Fry</v>
      </c>
    </row>
    <row r="33" spans="2:2">
      <c r="B33" s="5" t="str">
        <f t="shared" si="21"/>
        <v>Chicken Shawarma</v>
      </c>
    </row>
    <row r="34" spans="2:2">
      <c r="B34" s="5" t="str">
        <f t="shared" si="21"/>
        <v>Steak In Gravy</v>
      </c>
    </row>
    <row r="35" spans="2:2">
      <c r="B35" s="5" t="str">
        <f t="shared" si="21"/>
        <v>Tangier Potatoes</v>
      </c>
    </row>
    <row r="36" spans="2:2">
      <c r="B36" s="5" t="str">
        <f t="shared" si="21"/>
        <v>Roast Veg</v>
      </c>
    </row>
    <row r="37" spans="2:2">
      <c r="B37" s="5" t="str">
        <f t="shared" si="21"/>
        <v>Lyonnaise Potato</v>
      </c>
    </row>
    <row r="38" spans="2:2">
      <c r="B38" s="5" t="str">
        <f t="shared" si="21"/>
        <v>Marinated Mushroom</v>
      </c>
    </row>
    <row r="39" spans="2:2">
      <c r="B39" s="5" t="str">
        <f t="shared" si="21"/>
        <v>Sweet Potato Wedges</v>
      </c>
    </row>
    <row r="40" spans="2:2">
      <c r="B40" s="5" t="str">
        <f t="shared" si="21"/>
        <v>Chicken Kneidel</v>
      </c>
    </row>
    <row r="41" spans="2:2">
      <c r="B41" s="5" t="str">
        <f t="shared" si="21"/>
        <v>Seder Plate</v>
      </c>
    </row>
    <row r="42" spans="2:2">
      <c r="B42" s="5" t="str">
        <f t="shared" si="21"/>
        <v>Seder Plate</v>
      </c>
    </row>
    <row r="43" spans="2:2">
      <c r="B43" s="5" t="str">
        <f t="shared" si="21"/>
        <v>Chrayne</v>
      </c>
    </row>
    <row r="44" spans="2:2">
      <c r="B44" s="5" t="str">
        <f t="shared" si="21"/>
        <v/>
      </c>
    </row>
    <row r="45" spans="2:2">
      <c r="B45" s="5" t="str">
        <f t="shared" si="21"/>
        <v/>
      </c>
    </row>
    <row r="46" spans="2:2">
      <c r="B46" s="5" t="str">
        <f t="shared" si="21"/>
        <v/>
      </c>
    </row>
    <row r="47" spans="2:2">
      <c r="B47" s="5" t="str">
        <f t="shared" si="21"/>
        <v/>
      </c>
    </row>
    <row r="48" spans="2:2">
      <c r="B48" s="5" t="str">
        <f t="shared" si="21"/>
        <v/>
      </c>
    </row>
    <row r="49" spans="2:2">
      <c r="B49" s="5" t="str">
        <f t="shared" si="21"/>
        <v/>
      </c>
    </row>
    <row r="50" spans="2:2">
      <c r="B50" s="5" t="str">
        <f t="shared" si="21"/>
        <v/>
      </c>
    </row>
    <row r="51" spans="2:2">
      <c r="B51" s="5" t="str">
        <f t="shared" si="21"/>
        <v/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2020-04-06T11:49:42Z</dcterms:created>
  <dcterms:modified xsi:type="dcterms:W3CDTF">2020-04-06T13:41:20Z</dcterms:modified>
</cp:coreProperties>
</file>