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Année 2016" sheetId="1" r:id="rId1"/>
    <sheet name="base de données" sheetId="2" r:id="rId2"/>
  </sheets>
  <definedNames>
    <definedName name="AMpm">'base de données'!$H$1:$I$1</definedName>
    <definedName name="jour">OFFSET('base de données'!$J$2,,,COUNTIF('base de données'!$J:$J,"&gt;&lt;")-1)</definedName>
    <definedName name="listeAM">OFFSET('base de données'!$H$2,,,COUNTIF('base de données'!$H:$H,"&gt;&lt;")-1)</definedName>
    <definedName name="listePM">OFFSET('base de données'!$I$2,,,COUNTIF('base de données'!$I:$I,"&gt;&lt;")-1)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" i="1"/>
  <c r="AH5"/>
  <c r="AH6"/>
  <c r="AH7"/>
  <c r="AH8"/>
  <c r="AH9"/>
  <c r="AH10"/>
  <c r="AH11"/>
  <c r="AH12"/>
  <c r="AH13"/>
  <c r="AH14"/>
  <c r="AG3"/>
  <c r="AH3" s="1"/>
  <c r="AG4"/>
  <c r="AG5"/>
  <c r="AG6"/>
  <c r="AG7"/>
  <c r="AG8"/>
  <c r="AG9"/>
  <c r="AG10"/>
  <c r="AG11"/>
  <c r="AG12"/>
  <c r="AG13"/>
  <c r="AG14"/>
  <c r="J23" i="2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17" a="1"/>
  <c r="J17" s="1"/>
  <c r="J18" a="1"/>
  <c r="J18" s="1"/>
  <c r="J19" a="1"/>
  <c r="J19" s="1"/>
  <c r="J20" a="1"/>
  <c r="J20" s="1"/>
  <c r="J21" a="1"/>
  <c r="J21" s="1"/>
  <c r="J22" a="1"/>
  <c r="J22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2" a="1"/>
  <c r="J2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2" a="1"/>
  <c r="I2" s="1"/>
  <c r="H2" a="1"/>
  <c r="H2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AG15" i="1" l="1"/>
  <c r="AH15" l="1"/>
  <c r="AG16" s="1"/>
  <c r="AI14"/>
  <c r="AI13"/>
  <c r="AI12"/>
  <c r="AI11"/>
  <c r="AI10"/>
  <c r="AI9"/>
  <c r="AI8"/>
  <c r="AI7"/>
  <c r="AI6"/>
  <c r="AI4"/>
  <c r="AI5"/>
  <c r="AI3"/>
  <c r="AI15" l="1"/>
</calcChain>
</file>

<file path=xl/sharedStrings.xml><?xml version="1.0" encoding="utf-8"?>
<sst xmlns="http://schemas.openxmlformats.org/spreadsheetml/2006/main" count="99" uniqueCount="66">
  <si>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</si>
  <si>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</si>
  <si>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</si>
  <si>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</si>
  <si>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</si>
  <si>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</si>
  <si>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</si>
  <si>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</si>
  <si>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</si>
  <si>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</si>
  <si>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</si>
  <si>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</si>
  <si>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</si>
  <si>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</si>
  <si>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</si>
  <si>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</si>
  <si>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</si>
  <si>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</si>
  <si>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</si>
  <si>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</si>
  <si>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</si>
  <si>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</si>
  <si>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</si>
  <si>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</si>
  <si>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</si>
  <si>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</si>
  <si>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</si>
  <si>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</si>
  <si>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</si>
  <si>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</si>
  <si>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</si>
  <si>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</si>
  <si>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</si>
  <si>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</si>
  <si>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</si>
  <si>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DJ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</si>
  <si>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</si>
  <si>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</si>
  <si>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</si>
  <si>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</si>
  <si>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</si>
  <si>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</si>
  <si>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</si>
  <si>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</si>
  <si>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</si>
  <si>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</si>
  <si>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</si>
  <si>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</si>
  <si>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</si>
  <si>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</si>
  <si>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</si>
  <si>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</si>
  <si>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</si>
  <si>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</si>
  <si>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</si>
  <si>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</si>
  <si>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</si>
  <si>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</si>
  <si>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</si>
  <si>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</si>
  <si>
    <t>AM</t>
  </si>
  <si>
    <t>PM</t>
  </si>
  <si>
    <t>jour</t>
  </si>
  <si>
    <t xml:space="preserve">pour utiliser </t>
  </si>
  <si>
    <t xml:space="preserve">pour les 1 / 2 jours   tu saisis soit AM ou PM    et dans la meme cel tu  RE choisis </t>
  </si>
  <si>
    <t xml:space="preserve">sinon c'est la liste normale sans les AM  ou PM  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</si>
</sst>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0" xfId="0" applyFill="1"/>
    <xf numFmtId="49" fontId="2" fillId="0" borderId="2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5"/>
  <sheetViews>
    <sheetView tabSelected="1" zoomScale="64" zoomScaleNormal="64" workbookViewId="0">
      <selection activeCell="AG25" sqref="AG25"/>
    </sheetView>
  </sheetViews>
  <sheetFormatPr baseColWidth="10" defaultColWidth="5.7265625" defaultRowHeight="14.5"/>
  <cols>
    <col min="1" max="1" width="18.453125" bestFit="1" customWidth="1"/>
    <col min="2" max="32" width="6.81640625" customWidth="1"/>
    <col min="33" max="33" width="9.54296875" bestFit="1" customWidth="1"/>
  </cols>
  <sheetData>
    <row r="1" spans="1:3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</row>
    <row r="2" spans="1:35">
      <c r="A2" s="1">
        <v>2016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3">
        <v>18</v>
      </c>
      <c r="T2" s="3">
        <v>19</v>
      </c>
      <c r="U2" s="3">
        <v>20</v>
      </c>
      <c r="V2" s="3">
        <v>21</v>
      </c>
      <c r="W2" s="3">
        <v>22</v>
      </c>
      <c r="X2" s="3">
        <v>23</v>
      </c>
      <c r="Y2" s="3">
        <v>24</v>
      </c>
      <c r="Z2" s="3">
        <v>25</v>
      </c>
      <c r="AA2" s="3">
        <v>26</v>
      </c>
      <c r="AB2" s="3">
        <v>27</v>
      </c>
      <c r="AC2" s="3">
        <v>28</v>
      </c>
      <c r="AD2" s="3">
        <v>29</v>
      </c>
      <c r="AE2" s="3">
        <v>30</v>
      </c>
      <c r="AF2" s="3">
        <v>31</v>
      </c>
      <c r="AG2" s="2" t="s">
        <v>35</v>
      </c>
      <c r="AH2" s="2" t="s">
        <v>12</v>
      </c>
      <c r="AI2" s="2" t="s">
        <v>13</v>
      </c>
    </row>
    <row r="3" spans="1:35">
      <c r="A3" s="4" t="s">
        <v>0</v>
      </c>
      <c r="B3" s="11" t="s">
        <v>16</v>
      </c>
      <c r="C3" s="11"/>
      <c r="D3" s="11"/>
      <c r="E3" s="11"/>
      <c r="F3" s="11"/>
      <c r="G3" s="11" t="s">
        <v>36</v>
      </c>
      <c r="H3" s="11"/>
      <c r="I3" s="11"/>
      <c r="J3" s="11" t="s">
        <v>15</v>
      </c>
      <c r="K3" s="11"/>
      <c r="L3" s="11"/>
      <c r="M3" s="11" t="s">
        <v>27</v>
      </c>
      <c r="N3" s="11"/>
      <c r="O3" s="11"/>
      <c r="P3" s="11" t="s">
        <v>39</v>
      </c>
      <c r="Q3" s="11"/>
      <c r="R3" s="11"/>
      <c r="S3" s="11" t="s">
        <v>40</v>
      </c>
      <c r="T3" s="11"/>
      <c r="U3" s="11"/>
      <c r="V3" s="11"/>
      <c r="W3" s="11"/>
      <c r="X3" s="11"/>
      <c r="Y3" s="11"/>
      <c r="Z3" s="11" t="s">
        <v>36</v>
      </c>
      <c r="AA3" s="11"/>
      <c r="AB3" s="11"/>
      <c r="AC3" s="11"/>
      <c r="AD3" s="11"/>
      <c r="AE3" s="11"/>
      <c r="AF3" s="11"/>
      <c r="AG3" s="5">
        <f>SUMPRODUCT(--ISNUMBER(FIND({" AM";"PM"},$B3:$AF3)))</f>
        <v>4</v>
      </c>
      <c r="AH3" s="5">
        <f>COUNTA(B3:AF3)-AG3</f>
        <v>3</v>
      </c>
      <c r="AI3" s="2">
        <f>COUNTIF($B$3:$AF$3,"VA")</f>
        <v>1</v>
      </c>
    </row>
    <row r="4" spans="1:35">
      <c r="A4" s="4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5">
        <f>SUMPRODUCT(--ISNUMBER(FIND({" AM";"PM"},B4:AF4)))</f>
        <v>0</v>
      </c>
      <c r="AH4" s="5">
        <f t="shared" ref="AH4:AH14" si="0">COUNTA(B4:AF4)-AG4</f>
        <v>0</v>
      </c>
      <c r="AI4" s="2">
        <f>COUNTIF($B$4:$AF$4,"VA")</f>
        <v>0</v>
      </c>
    </row>
    <row r="5" spans="1:35">
      <c r="A5" s="4" t="s">
        <v>2</v>
      </c>
      <c r="B5" s="11"/>
      <c r="C5" s="11"/>
      <c r="D5" s="11"/>
      <c r="E5" s="11"/>
      <c r="F5" s="11"/>
      <c r="G5" s="11"/>
      <c r="H5" s="11"/>
      <c r="I5" s="11"/>
      <c r="J5" s="11" t="s">
        <v>38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5">
        <f>SUMPRODUCT(--ISNUMBER(FIND({" AM";"PM"},B5:AF5)))</f>
        <v>1</v>
      </c>
      <c r="AH5" s="5">
        <f t="shared" si="0"/>
        <v>0</v>
      </c>
      <c r="AI5" s="2">
        <f>COUNTIF($B$5:$AF$5,"VA")</f>
        <v>0</v>
      </c>
    </row>
    <row r="6" spans="1:35">
      <c r="A6" s="4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5">
        <f>SUMPRODUCT(--ISNUMBER(FIND({" AM";"PM"},B6:AF6)))</f>
        <v>0</v>
      </c>
      <c r="AH6" s="5">
        <f t="shared" si="0"/>
        <v>0</v>
      </c>
      <c r="AI6" s="2">
        <f>COUNTIF($B$6:$AF$6,"VA")</f>
        <v>0</v>
      </c>
    </row>
    <row r="7" spans="1:35">
      <c r="A7" s="4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5">
        <f>SUMPRODUCT(--ISNUMBER(FIND({" AM";"PM"},B7:AF7)))</f>
        <v>0</v>
      </c>
      <c r="AH7" s="5">
        <f t="shared" si="0"/>
        <v>0</v>
      </c>
      <c r="AI7" s="2">
        <f>COUNTIF($B$7:$AF$7,"VA")</f>
        <v>0</v>
      </c>
    </row>
    <row r="8" spans="1:35">
      <c r="A8" s="4" t="s">
        <v>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 t="s">
        <v>41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5">
        <f>SUMPRODUCT(--ISNUMBER(FIND({" AM";"PM"},B8:AF8)))</f>
        <v>1</v>
      </c>
      <c r="AH8" s="5">
        <f t="shared" si="0"/>
        <v>0</v>
      </c>
      <c r="AI8" s="2">
        <f>COUNTIF($B$8:$AF$8,"VA")</f>
        <v>0</v>
      </c>
    </row>
    <row r="9" spans="1:35">
      <c r="A9" s="4" t="s">
        <v>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5">
        <f>SUMPRODUCT(--ISNUMBER(FIND({" AM";"PM"},B9:AF9)))</f>
        <v>0</v>
      </c>
      <c r="AH9" s="5">
        <f t="shared" si="0"/>
        <v>0</v>
      </c>
      <c r="AI9" s="2">
        <f>COUNTIF($B$9:$AF$9,"VA")</f>
        <v>0</v>
      </c>
    </row>
    <row r="10" spans="1:35">
      <c r="A10" s="4" t="s">
        <v>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5">
        <f>SUMPRODUCT(--ISNUMBER(FIND({" AM";"PM"},B10:AF10)))</f>
        <v>0</v>
      </c>
      <c r="AH10" s="5">
        <f t="shared" si="0"/>
        <v>0</v>
      </c>
      <c r="AI10" s="2">
        <f>COUNTIF($B$10:$AF$10,"VA")</f>
        <v>0</v>
      </c>
    </row>
    <row r="11" spans="1:35">
      <c r="A11" s="4" t="s">
        <v>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5">
        <f>SUMPRODUCT(--ISNUMBER(FIND({" AM";"PM"},B11:AF11)))</f>
        <v>0</v>
      </c>
      <c r="AH11" s="5">
        <f t="shared" si="0"/>
        <v>0</v>
      </c>
      <c r="AI11" s="2">
        <f>COUNTIF($B$11:$AF$11,"VA")</f>
        <v>0</v>
      </c>
    </row>
    <row r="12" spans="1:35">
      <c r="A12" s="4" t="s">
        <v>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5">
        <f>SUMPRODUCT(--ISNUMBER(FIND({" AM";"PM"},B12:AF12)))</f>
        <v>0</v>
      </c>
      <c r="AH12" s="5">
        <f t="shared" si="0"/>
        <v>0</v>
      </c>
      <c r="AI12" s="2">
        <f>COUNTIF($B$12:$AF$13,"VA")</f>
        <v>0</v>
      </c>
    </row>
    <row r="13" spans="1:35">
      <c r="A13" s="4" t="s">
        <v>10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5">
        <f>SUMPRODUCT(--ISNUMBER(FIND({" AM";"PM"},B13:AF13)))</f>
        <v>0</v>
      </c>
      <c r="AH13" s="5">
        <f t="shared" si="0"/>
        <v>0</v>
      </c>
      <c r="AI13" s="2">
        <f>COUNTIF($B$13:$AF$13,"VA")</f>
        <v>0</v>
      </c>
    </row>
    <row r="14" spans="1:35">
      <c r="A14" s="4" t="s">
        <v>11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5">
        <f>SUMPRODUCT(--ISNUMBER(FIND({" AM";"PM"},B14:AF14)))</f>
        <v>0</v>
      </c>
      <c r="AH14" s="5">
        <f t="shared" si="0"/>
        <v>0</v>
      </c>
      <c r="AI14" s="2">
        <f>COUNTIF($B$14:$AF$14,"VA")</f>
        <v>0</v>
      </c>
    </row>
    <row r="15" spans="1:35" ht="15" thickBot="1">
      <c r="AG15" s="8">
        <f>SUM(AG3:AG14)</f>
        <v>6</v>
      </c>
      <c r="AH15" s="8">
        <f>SUM(AH3:AH14)</f>
        <v>3</v>
      </c>
      <c r="AI15" s="6">
        <f>SUM(AI3:AI14)</f>
        <v>1</v>
      </c>
    </row>
    <row r="16" spans="1:35" ht="16" thickBot="1">
      <c r="AG16" s="9">
        <f>AG15+AH15</f>
        <v>9</v>
      </c>
      <c r="AH16" s="10"/>
    </row>
    <row r="22" spans="8:16">
      <c r="H22" s="12" t="s">
        <v>63</v>
      </c>
      <c r="I22" s="12"/>
      <c r="J22" s="12"/>
      <c r="K22" s="12"/>
      <c r="L22" s="12"/>
      <c r="M22" s="12"/>
      <c r="N22" s="12"/>
      <c r="O22" s="12"/>
      <c r="P22" s="12"/>
    </row>
    <row r="23" spans="8:16">
      <c r="H23" s="12" t="s">
        <v>64</v>
      </c>
      <c r="I23" s="12"/>
      <c r="J23" s="12"/>
      <c r="K23" s="12"/>
      <c r="L23" s="12"/>
      <c r="M23" s="12"/>
      <c r="N23" s="12"/>
      <c r="O23" s="12"/>
      <c r="P23" s="12"/>
    </row>
    <row r="24" spans="8:16">
      <c r="H24" s="12" t="s">
        <v>65</v>
      </c>
      <c r="I24" s="12"/>
      <c r="J24" s="12"/>
      <c r="K24" s="12"/>
      <c r="L24" s="12"/>
      <c r="M24" s="12"/>
      <c r="N24" s="12"/>
      <c r="O24" s="12"/>
      <c r="P24" s="12"/>
    </row>
    <row r="25" spans="8:16">
      <c r="H25" s="12"/>
      <c r="I25" s="12"/>
      <c r="J25" s="12"/>
      <c r="K25" s="12"/>
      <c r="L25" s="12"/>
      <c r="M25" s="12"/>
      <c r="N25" s="12"/>
      <c r="O25" s="12"/>
      <c r="P25" s="12"/>
    </row>
  </sheetData>
  <mergeCells count="1">
    <mergeCell ref="AG16:AH16"/>
  </mergeCells>
  <dataValidations count="1">
    <dataValidation type="list" allowBlank="1" showInputMessage="1" sqref="B3:AF14">
      <formula1>IF(B3="",jour,IF(B3="am",listeAM,IF(B3="PM",listePM,jour)))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45"/>
  <sheetViews>
    <sheetView workbookViewId="0">
      <selection activeCell="J13" sqref="J13"/>
    </sheetView>
  </sheetViews>
  <sheetFormatPr baseColWidth="10" defaultRowHeight="14.5"/>
  <sheetData>
    <row r="1" spans="1:10">
      <c r="A1" t="s">
        <v>27</v>
      </c>
      <c r="D1" t="s">
        <v>36</v>
      </c>
      <c r="H1" t="s">
        <v>60</v>
      </c>
      <c r="I1" t="s">
        <v>61</v>
      </c>
      <c r="J1" t="s">
        <v>62</v>
      </c>
    </row>
    <row r="2" spans="1:10">
      <c r="A2" t="s">
        <v>16</v>
      </c>
      <c r="D2" t="s">
        <v>37</v>
      </c>
      <c r="H2" t="str">
        <f t="array" ref="H2">INDEX($A$1:$A$45,SMALL(IF(ISNUMBER(FIND(" AM",$A$1:$A$45)),ROW($A$1:$A$45),""),ROW($A1)))</f>
        <v>CIRC AM</v>
      </c>
      <c r="I2" t="str">
        <f t="array" ref="I2">INDEX($A$1:$A$45,SMALL(IF(ISNUMBER(FIND(" PM",$A$1:$A$45)),ROW($A$1:$A$45),""),ROW($A1)))</f>
        <v>CIRC PM</v>
      </c>
      <c r="J2" t="str">
        <f t="array" ref="J2">INDEX($A$1:$A$45,SMALL(IF(ISNUMBER(FIND(" AM",$A$1:$A$45))+ISNUMBER(FIND(" PM",$A$1:$A$45)),"",ROW($A$1:$A$45)),ROW($A1)))</f>
        <v>AT</v>
      </c>
    </row>
    <row r="3" spans="1:10">
      <c r="A3" t="s">
        <v>36</v>
      </c>
      <c r="D3" t="s">
        <v>38</v>
      </c>
      <c r="H3" t="str">
        <f t="array" ref="H3">INDEX(A$1:A$45,SMALL(IF(ISNUMBER(FIND(" AM",A$1:A$45)),ROW(A$1:A$45),""),ROW(A2)))</f>
        <v>CMI AM</v>
      </c>
      <c r="I3" t="str">
        <f t="array" ref="I3">INDEX($A$1:$A$45,SMALL(IF(ISNUMBER(FIND(" PM",$A$1:$A$45)),ROW($A$1:$A$45),""),ROW($A2)))</f>
        <v>CMI PM</v>
      </c>
      <c r="J3" t="str">
        <f t="array" ref="J3">INDEX($A$1:$A$45,SMALL(IF(ISNUMBER(FIND(" AM",$A$1:$A$45))+ISNUMBER(FIND(" PM",$A$1:$A$45)),"",ROW($A$1:$A$45)),ROW($A2)))</f>
        <v>CIRC</v>
      </c>
    </row>
    <row r="4" spans="1:10">
      <c r="A4" t="s">
        <v>37</v>
      </c>
      <c r="D4" t="s">
        <v>39</v>
      </c>
      <c r="H4" t="str">
        <f t="array" ref="H4">INDEX(A$1:A$45,SMALL(IF(ISNUMBER(FIND(" AM",A$1:A$45)),ROW(A$1:A$45),""),ROW(A3)))</f>
        <v>CSS AM</v>
      </c>
      <c r="I4" t="str">
        <f t="array" ref="I4">INDEX($A$1:$A$45,SMALL(IF(ISNUMBER(FIND(" PM",$A$1:$A$45)),ROW($A$1:$A$45),""),ROW($A3)))</f>
        <v>CSS PM</v>
      </c>
      <c r="J4" t="str">
        <f t="array" ref="J4">INDEX($A$1:$A$45,SMALL(IF(ISNUMBER(FIND(" AM",$A$1:$A$45))+ISNUMBER(FIND(" PM",$A$1:$A$45)),"",ROW($A$1:$A$45)),ROW($A3)))</f>
        <v>CM</v>
      </c>
    </row>
    <row r="5" spans="1:10">
      <c r="A5" t="s">
        <v>24</v>
      </c>
      <c r="D5" t="s">
        <v>40</v>
      </c>
      <c r="H5" t="str">
        <f t="array" ref="H5">INDEX(A$1:A$45,SMALL(IF(ISNUMBER(FIND(" AM",A$1:A$45)),ROW(A$1:A$45),""),ROW(A4)))</f>
        <v>DD AM</v>
      </c>
      <c r="I5" t="str">
        <f t="array" ref="I5">INDEX($A$1:$A$45,SMALL(IF(ISNUMBER(FIND(" PM",$A$1:$A$45)),ROW($A$1:$A$45),""),ROW($A4)))</f>
        <v>DD PM</v>
      </c>
      <c r="J5" t="str">
        <f t="array" ref="J5">INDEX($A$1:$A$45,SMALL(IF(ISNUMBER(FIND(" AM",$A$1:$A$45))+ISNUMBER(FIND(" PM",$A$1:$A$45)),"",ROW($A$1:$A$45)),ROW($A4)))</f>
        <v>CMI</v>
      </c>
    </row>
    <row r="6" spans="1:10">
      <c r="A6" t="s">
        <v>28</v>
      </c>
      <c r="D6" t="s">
        <v>41</v>
      </c>
      <c r="H6" t="str">
        <f t="array" ref="H6">INDEX(A$1:A$45,SMALL(IF(ISNUMBER(FIND(" AM",A$1:A$45)),ROW(A$1:A$45),""),ROW(A5)))</f>
        <v>EXC AM</v>
      </c>
      <c r="I6" t="str">
        <f t="array" ref="I6">INDEX($A$1:$A$45,SMALL(IF(ISNUMBER(FIND(" PM",$A$1:$A$45)),ROW($A$1:$A$45),""),ROW($A5)))</f>
        <v>EXC PM</v>
      </c>
      <c r="J6" t="str">
        <f t="array" ref="J6">INDEX($A$1:$A$45,SMALL(IF(ISNUMBER(FIND(" AM",$A$1:$A$45))+ISNUMBER(FIND(" PM",$A$1:$A$45)),"",ROW($A$1:$A$45)),ROW($A5)))</f>
        <v>CSS</v>
      </c>
    </row>
    <row r="7" spans="1:10">
      <c r="A7" t="s">
        <v>38</v>
      </c>
      <c r="D7" t="s">
        <v>42</v>
      </c>
      <c r="H7" t="str">
        <f t="array" ref="H7">INDEX(A$1:A$45,SMALL(IF(ISNUMBER(FIND(" AM",A$1:A$45)),ROW(A$1:A$45),""),ROW(A6)))</f>
        <v>FPV AM</v>
      </c>
      <c r="I7" t="str">
        <f t="array" ref="I7">INDEX($A$1:$A$45,SMALL(IF(ISNUMBER(FIND(" PM",$A$1:$A$45)),ROW($A$1:$A$45),""),ROW($A6)))</f>
        <v>FPV PM</v>
      </c>
      <c r="J7" t="str">
        <f t="array" ref="J7">INDEX($A$1:$A$45,SMALL(IF(ISNUMBER(FIND(" AM",$A$1:$A$45))+ISNUMBER(FIND(" PM",$A$1:$A$45)),"",ROW($A$1:$A$45)),ROW($A6)))</f>
        <v>CTM</v>
      </c>
    </row>
    <row r="8" spans="1:10">
      <c r="A8" t="s">
        <v>39</v>
      </c>
      <c r="D8" t="s">
        <v>43</v>
      </c>
      <c r="H8" t="str">
        <f t="array" ref="H8">INDEX(A$1:A$45,SMALL(IF(ISNUMBER(FIND(" AM",A$1:A$45)),ROW(A$1:A$45),""),ROW(A7)))</f>
        <v>IC AM</v>
      </c>
      <c r="I8" t="str">
        <f t="array" ref="I8">INDEX($A$1:$A$45,SMALL(IF(ISNUMBER(FIND(" PM",$A$1:$A$45)),ROW($A$1:$A$45),""),ROW($A7)))</f>
        <v>IC PM</v>
      </c>
      <c r="J8" t="str">
        <f t="array" ref="J8">INDEX($A$1:$A$45,SMALL(IF(ISNUMBER(FIND(" AM",$A$1:$A$45))+ISNUMBER(FIND(" PM",$A$1:$A$45)),"",ROW($A$1:$A$45)),ROW($A7)))</f>
        <v>DAP</v>
      </c>
    </row>
    <row r="9" spans="1:10">
      <c r="A9" t="s">
        <v>21</v>
      </c>
      <c r="D9" t="s">
        <v>44</v>
      </c>
      <c r="H9" t="str">
        <f t="array" ref="H9">INDEX(A$1:A$45,SMALL(IF(ISNUMBER(FIND(" AM",A$1:A$45)),ROW(A$1:A$45),""),ROW(A8)))</f>
        <v>LO AM</v>
      </c>
      <c r="I9" t="str">
        <f t="array" ref="I9">INDEX($A$1:$A$45,SMALL(IF(ISNUMBER(FIND(" PM",$A$1:$A$45)),ROW($A$1:$A$45),""),ROW($A8)))</f>
        <v>LO PM</v>
      </c>
      <c r="J9" t="str">
        <f t="array" ref="J9">INDEX($A$1:$A$45,SMALL(IF(ISNUMBER(FIND(" AM",$A$1:$A$45))+ISNUMBER(FIND(" PM",$A$1:$A$45)),"",ROW($A$1:$A$45)),ROW($A8)))</f>
        <v>DCD</v>
      </c>
    </row>
    <row r="10" spans="1:10">
      <c r="A10" t="s">
        <v>40</v>
      </c>
      <c r="D10" t="s">
        <v>45</v>
      </c>
      <c r="H10" t="str">
        <f t="array" ref="H10">INDEX(A$1:A$45,SMALL(IF(ISNUMBER(FIND(" AM",A$1:A$45)),ROW(A$1:A$45),""),ROW(A9)))</f>
        <v>SPL* AM</v>
      </c>
      <c r="I10" t="str">
        <f t="array" ref="I10">INDEX($A$1:$A$45,SMALL(IF(ISNUMBER(FIND(" PM",$A$1:$A$45)),ROW($A$1:$A$45),""),ROW($A9)))</f>
        <v>SPL* PM</v>
      </c>
      <c r="J10" t="str">
        <f t="array" ref="J10">INDEX($A$1:$A$45,SMALL(IF(ISNUMBER(FIND(" AM",$A$1:$A$45))+ISNUMBER(FIND(" PM",$A$1:$A$45)),"",ROW($A$1:$A$45)),ROW($A9)))</f>
        <v>DD</v>
      </c>
    </row>
    <row r="11" spans="1:10">
      <c r="A11" t="s">
        <v>41</v>
      </c>
      <c r="D11" t="s">
        <v>46</v>
      </c>
      <c r="H11" t="str">
        <f t="array" ref="H11">INDEX(A$1:A$45,SMALL(IF(ISNUMBER(FIND(" AM",A$1:A$45)),ROW(A$1:A$45),""),ROW(A10)))</f>
        <v>SV4 AM</v>
      </c>
      <c r="I11" t="str">
        <f t="array" ref="I11">INDEX($A$1:$A$45,SMALL(IF(ISNUMBER(FIND(" PM",$A$1:$A$45)),ROW($A$1:$A$45),""),ROW($A10)))</f>
        <v>SV4 PM</v>
      </c>
      <c r="J11" t="str">
        <f t="array" ref="J11">INDEX($A$1:$A$45,SMALL(IF(ISNUMBER(FIND(" AM",$A$1:$A$45))+ISNUMBER(FIND(" PM",$A$1:$A$45)),"",ROW($A$1:$A$45)),ROW($A10)))</f>
        <v>DET</v>
      </c>
    </row>
    <row r="12" spans="1:10">
      <c r="A12" t="s">
        <v>29</v>
      </c>
      <c r="D12" t="s">
        <v>47</v>
      </c>
      <c r="H12" t="str">
        <f t="array" ref="H12">INDEX(A$1:A$45,SMALL(IF(ISNUMBER(FIND(" AM",A$1:A$45)),ROW(A$1:A$45),""),ROW(A11)))</f>
        <v>VA AM</v>
      </c>
      <c r="I12" t="str">
        <f t="array" ref="I12">INDEX($A$1:$A$45,SMALL(IF(ISNUMBER(FIND(" PM",$A$1:$A$45)),ROW($A$1:$A$45),""),ROW($A11)))</f>
        <v>VA PM</v>
      </c>
      <c r="J12" t="str">
        <f t="array" ref="J12">INDEX($A$1:$A$45,SMALL(IF(ISNUMBER(FIND(" AM",$A$1:$A$45))+ISNUMBER(FIND(" PM",$A$1:$A$45)),"",ROW($A$1:$A$45)),ROW($A11)))</f>
        <v>DM</v>
      </c>
    </row>
    <row r="13" spans="1:10">
      <c r="A13" t="s">
        <v>30</v>
      </c>
      <c r="D13" t="s">
        <v>48</v>
      </c>
      <c r="H13" t="str">
        <f t="array" ref="H13">INDEX(A$1:A$45,SMALL(IF(ISNUMBER(FIND(" AM",A$1:A$45)),ROW(A$1:A$45),""),ROW(A12)))</f>
        <v>VZW AM</v>
      </c>
      <c r="I13" t="str">
        <f t="array" ref="I13">INDEX($A$1:$A$45,SMALL(IF(ISNUMBER(FIND(" PM",$A$1:$A$45)),ROW($A$1:$A$45),""),ROW($A12)))</f>
        <v>VZW PM</v>
      </c>
      <c r="J13" t="str">
        <f t="array" ref="J13">INDEX($A$1:$A$45,SMALL(IF(ISNUMBER(FIND(" AM",$A$1:$A$45))+ISNUMBER(FIND(" PM",$A$1:$A$45)),"",ROW($A$1:$A$45)),ROW($A12)))</f>
        <v>EXC</v>
      </c>
    </row>
    <row r="14" spans="1:10">
      <c r="A14" t="s">
        <v>31</v>
      </c>
      <c r="D14" t="s">
        <v>49</v>
      </c>
      <c r="H14" t="e">
        <f t="array" ref="H14">INDEX(A$1:A$45,SMALL(IF(ISNUMBER(FIND(" AM",A$1:A$45)),ROW(A$1:A$45),""),ROW(A13)))</f>
        <v>#NUM!</v>
      </c>
      <c r="I14" t="e">
        <f t="array" ref="I14">INDEX($A$1:$A$45,SMALL(IF(ISNUMBER(FIND(" PM",$A$1:$A$45)),ROW($A$1:$A$45),""),ROW($A13)))</f>
        <v>#NUM!</v>
      </c>
      <c r="J14" t="str">
        <f t="array" ref="J14">INDEX($A$1:$A$45,SMALL(IF(ISNUMBER(FIND(" AM",$A$1:$A$45))+ISNUMBER(FIND(" PM",$A$1:$A$45)),"",ROW($A$1:$A$45)),ROW($A13)))</f>
        <v>FPV</v>
      </c>
    </row>
    <row r="15" spans="1:10">
      <c r="A15" t="s">
        <v>25</v>
      </c>
      <c r="D15" t="s">
        <v>50</v>
      </c>
      <c r="H15" t="e">
        <f t="array" ref="H15">INDEX(A$1:A$45,SMALL(IF(ISNUMBER(FIND(" AM",A$1:A$45)),ROW(A$1:A$45),""),ROW(A14)))</f>
        <v>#NUM!</v>
      </c>
      <c r="I15" t="e">
        <f t="array" ref="I15">INDEX($A$1:$A$45,SMALL(IF(ISNUMBER(FIND(" PM",$A$1:$A$45)),ROW($A$1:$A$45),""),ROW($A14)))</f>
        <v>#NUM!</v>
      </c>
      <c r="J15" t="str">
        <f t="array" ref="J15">INDEX($A$1:$A$45,SMALL(IF(ISNUMBER(FIND(" AM",$A$1:$A$45))+ISNUMBER(FIND(" PM",$A$1:$A$45)),"",ROW($A$1:$A$45)),ROW($A14)))</f>
        <v>GRV</v>
      </c>
    </row>
    <row r="16" spans="1:10">
      <c r="A16" t="s">
        <v>42</v>
      </c>
      <c r="D16" t="s">
        <v>51</v>
      </c>
      <c r="J16" t="str">
        <f t="array" ref="J16">INDEX($A$1:$A$45,SMALL(IF(ISNUMBER(FIND(" AM",$A$1:$A$45))+ISNUMBER(FIND(" PM",$A$1:$A$45)),"",ROW($A$1:$A$45)),ROW($A15)))</f>
        <v>IC</v>
      </c>
    </row>
    <row r="17" spans="1:10">
      <c r="A17" t="s">
        <v>43</v>
      </c>
      <c r="D17" t="s">
        <v>52</v>
      </c>
      <c r="J17" t="str">
        <f t="array" ref="J17">INDEX($A$1:$A$45,SMALL(IF(ISNUMBER(FIND(" AM",$A$1:$A$45))+ISNUMBER(FIND(" PM",$A$1:$A$45)),"",ROW($A$1:$A$45)),ROW($A16)))</f>
        <v>LO</v>
      </c>
    </row>
    <row r="18" spans="1:10">
      <c r="A18" t="s">
        <v>32</v>
      </c>
      <c r="D18" t="s">
        <v>53</v>
      </c>
      <c r="J18" t="str">
        <f t="array" ref="J18">INDEX($A$1:$A$45,SMALL(IF(ISNUMBER(FIND(" AM",$A$1:$A$45))+ISNUMBER(FIND(" PM",$A$1:$A$45)),"",ROW($A$1:$A$45)),ROW($A17)))</f>
        <v>MAL</v>
      </c>
    </row>
    <row r="19" spans="1:10">
      <c r="A19" t="s">
        <v>18</v>
      </c>
      <c r="D19" t="s">
        <v>54</v>
      </c>
      <c r="J19" t="str">
        <f t="array" ref="J19">INDEX($A$1:$A$45,SMALL(IF(ISNUMBER(FIND(" AM",$A$1:$A$45))+ISNUMBER(FIND(" PM",$A$1:$A$45)),"",ROW($A$1:$A$45)),ROW($A18)))</f>
        <v>OV</v>
      </c>
    </row>
    <row r="20" spans="1:10">
      <c r="A20" t="s">
        <v>33</v>
      </c>
      <c r="D20" t="s">
        <v>55</v>
      </c>
      <c r="J20" t="str">
        <f t="array" ref="J20">INDEX($A$1:$A$45,SMALL(IF(ISNUMBER(FIND(" AM",$A$1:$A$45))+ISNUMBER(FIND(" PM",$A$1:$A$45)),"",ROW($A$1:$A$45)),ROW($A19)))</f>
        <v>SV4</v>
      </c>
    </row>
    <row r="21" spans="1:10">
      <c r="A21" t="s">
        <v>44</v>
      </c>
      <c r="D21" t="s">
        <v>56</v>
      </c>
      <c r="J21" t="str">
        <f t="array" ref="J21">INDEX($A$1:$A$45,SMALL(IF(ISNUMBER(FIND(" AM",$A$1:$A$45))+ISNUMBER(FIND(" PM",$A$1:$A$45)),"",ROW($A$1:$A$45)),ROW($A20)))</f>
        <v>VA</v>
      </c>
    </row>
    <row r="22" spans="1:10">
      <c r="A22" t="s">
        <v>45</v>
      </c>
      <c r="D22" t="s">
        <v>57</v>
      </c>
      <c r="J22" t="str">
        <f t="array" ref="J22">INDEX($A$1:$A$45,SMALL(IF(ISNUMBER(FIND(" AM",$A$1:$A$45))+ISNUMBER(FIND(" PM",$A$1:$A$45)),"",ROW($A$1:$A$45)),ROW($A21)))</f>
        <v>VZW</v>
      </c>
    </row>
    <row r="23" spans="1:10">
      <c r="A23" t="s">
        <v>26</v>
      </c>
      <c r="D23" t="s">
        <v>58</v>
      </c>
      <c r="J23" t="e">
        <f t="array" ref="J23">INDEX($A$1:$A$45,SMALL(IF(ISNUMBER(FIND(" AM",$A$1:$A$45))+ISNUMBER(FIND(" PM",$A$1:$A$45)),"",ROW($A$1:$A$45)),ROW($A22)))</f>
        <v>#NUM!</v>
      </c>
    </row>
    <row r="24" spans="1:10">
      <c r="A24" t="s">
        <v>46</v>
      </c>
      <c r="D24" t="s">
        <v>59</v>
      </c>
      <c r="J24" t="e">
        <f t="array" ref="J24">INDEX($A$1:$A$45,SMALL(IF(ISNUMBER(FIND(" AM",$A$1:$A$45))+ISNUMBER(FIND(" PM",$A$1:$A$45)),"",ROW($A$1:$A$45)),ROW($A23)))</f>
        <v>#NUM!</v>
      </c>
    </row>
    <row r="25" spans="1:10">
      <c r="A25" t="s">
        <v>47</v>
      </c>
      <c r="J25" t="e">
        <f t="array" ref="J25">INDEX($A$1:$A$45,SMALL(IF(ISNUMBER(FIND(" AM",$A$1:$A$45))+ISNUMBER(FIND(" PM",$A$1:$A$45)),"",ROW($A$1:$A$45)),ROW($A24)))</f>
        <v>#NUM!</v>
      </c>
    </row>
    <row r="26" spans="1:10">
      <c r="A26" t="s">
        <v>34</v>
      </c>
      <c r="J26" t="e">
        <f t="array" ref="J26">INDEX($A$1:$A$45,SMALL(IF(ISNUMBER(FIND(" AM",$A$1:$A$45))+ISNUMBER(FIND(" PM",$A$1:$A$45)),"",ROW($A$1:$A$45)),ROW($A25)))</f>
        <v>#NUM!</v>
      </c>
    </row>
    <row r="27" spans="1:10">
      <c r="A27" t="s">
        <v>14</v>
      </c>
      <c r="J27" t="e">
        <f t="array" ref="J27">INDEX($A$1:$A$45,SMALL(IF(ISNUMBER(FIND(" AM",$A$1:$A$45))+ISNUMBER(FIND(" PM",$A$1:$A$45)),"",ROW($A$1:$A$45)),ROW($A26)))</f>
        <v>#NUM!</v>
      </c>
    </row>
    <row r="28" spans="1:10">
      <c r="A28" t="s">
        <v>48</v>
      </c>
      <c r="J28" t="e">
        <f t="array" ref="J28">INDEX($A$1:$A$45,SMALL(IF(ISNUMBER(FIND(" AM",$A$1:$A$45))+ISNUMBER(FIND(" PM",$A$1:$A$45)),"",ROW($A$1:$A$45)),ROW($A27)))</f>
        <v>#NUM!</v>
      </c>
    </row>
    <row r="29" spans="1:10">
      <c r="A29" t="s">
        <v>49</v>
      </c>
      <c r="J29" t="e">
        <f t="array" ref="J29">INDEX($A$1:$A$45,SMALL(IF(ISNUMBER(FIND(" AM",$A$1:$A$45))+ISNUMBER(FIND(" PM",$A$1:$A$45)),"",ROW($A$1:$A$45)),ROW($A28)))</f>
        <v>#NUM!</v>
      </c>
    </row>
    <row r="30" spans="1:10">
      <c r="A30" t="s">
        <v>20</v>
      </c>
    </row>
    <row r="31" spans="1:10">
      <c r="A31" t="s">
        <v>50</v>
      </c>
    </row>
    <row r="32" spans="1:10">
      <c r="A32" t="s">
        <v>51</v>
      </c>
    </row>
    <row r="33" spans="1:1">
      <c r="A33" t="s">
        <v>17</v>
      </c>
    </row>
    <row r="34" spans="1:1">
      <c r="A34" t="s">
        <v>23</v>
      </c>
    </row>
    <row r="35" spans="1:1">
      <c r="A35" t="s">
        <v>52</v>
      </c>
    </row>
    <row r="36" spans="1:1">
      <c r="A36" t="s">
        <v>53</v>
      </c>
    </row>
    <row r="37" spans="1:1">
      <c r="A37" t="s">
        <v>19</v>
      </c>
    </row>
    <row r="38" spans="1:1">
      <c r="A38" t="s">
        <v>54</v>
      </c>
    </row>
    <row r="39" spans="1:1">
      <c r="A39" t="s">
        <v>55</v>
      </c>
    </row>
    <row r="40" spans="1:1">
      <c r="A40" t="s">
        <v>15</v>
      </c>
    </row>
    <row r="41" spans="1:1">
      <c r="A41" t="s">
        <v>56</v>
      </c>
    </row>
    <row r="42" spans="1:1">
      <c r="A42" t="s">
        <v>57</v>
      </c>
    </row>
    <row r="43" spans="1:1">
      <c r="A43" t="s">
        <v>22</v>
      </c>
    </row>
    <row r="44" spans="1:1">
      <c r="A44" t="s">
        <v>58</v>
      </c>
    </row>
    <row r="45" spans="1:1">
      <c r="A45" t="s">
        <v>59</v>
      </c>
    </row>
  </sheetData>
  <sortState ref="A1:A45">
    <sortCondition ref="A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Année 2016</vt:lpstr>
      <vt:lpstr>base de données</vt:lpstr>
      <vt:lpstr>AMpm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tulipe</cp:lastModifiedBy>
  <cp:lastPrinted>2015-12-23T13:24:41Z</cp:lastPrinted>
  <dcterms:created xsi:type="dcterms:W3CDTF">2015-12-22T11:24:28Z</dcterms:created>
  <dcterms:modified xsi:type="dcterms:W3CDTF">2015-12-26T17:02:41Z</dcterms:modified>
</cp:coreProperties>
</file>