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120" windowHeight="11020" activeTab="1"/>
  </bookViews>
  <sheets>
    <sheet name="CLassement " sheetId="4" r:id="rId1"/>
    <sheet name="IARD" sheetId="1" r:id="rId2"/>
    <sheet name="Prévoyance" sheetId="2" r:id="rId3"/>
    <sheet name="BO DIAG " sheetId="5" state="hidden" r:id="rId4"/>
  </sheets>
  <definedNames>
    <definedName name="_xlnm._FilterDatabase" localSheetId="1" hidden="1">IARD!$A$1:$AG$17</definedName>
  </definedNames>
  <calcPr calcId="124519"/>
</workbook>
</file>

<file path=xl/calcChain.xml><?xml version="1.0" encoding="utf-8"?>
<calcChain xmlns="http://schemas.openxmlformats.org/spreadsheetml/2006/main">
  <c r="AH6" i="1" a="1"/>
  <c r="AH6" s="1"/>
  <c r="AH7" a="1"/>
  <c r="AH7" s="1"/>
  <c r="AH8" a="1"/>
  <c r="AH8" s="1"/>
  <c r="AH9" a="1"/>
  <c r="AH9" s="1"/>
  <c r="AH10" a="1"/>
  <c r="AH10" s="1"/>
  <c r="AH11" a="1"/>
  <c r="AH11" s="1"/>
  <c r="AH12" a="1"/>
  <c r="AH12" s="1"/>
  <c r="AH13" a="1"/>
  <c r="AH13" s="1"/>
  <c r="AH14" a="1"/>
  <c r="AH14" s="1"/>
  <c r="AH15" a="1"/>
  <c r="AH15" s="1"/>
  <c r="AH16" a="1"/>
  <c r="AH16" s="1"/>
  <c r="AH17" a="1"/>
  <c r="AH17" s="1"/>
  <c r="AH5" a="1"/>
  <c r="AH5" s="1"/>
  <c r="Q9" i="2"/>
  <c r="R9" s="1"/>
  <c r="Q5"/>
  <c r="R5" s="1"/>
  <c r="R24" i="1"/>
  <c r="R25"/>
  <c r="AE21" i="2"/>
  <c r="AF21" s="1"/>
  <c r="AE22"/>
  <c r="AF22" s="1"/>
  <c r="AE23"/>
  <c r="AF23" s="1"/>
  <c r="AE24"/>
  <c r="AF24" s="1"/>
  <c r="AE25"/>
  <c r="AF25" s="1"/>
  <c r="AE26"/>
  <c r="AF26" s="1"/>
  <c r="AE27"/>
  <c r="AF27" s="1"/>
  <c r="AE20"/>
  <c r="AF20" s="1"/>
  <c r="AE20" i="1"/>
  <c r="AF20" s="1"/>
  <c r="AC21" i="2"/>
  <c r="AD21" s="1"/>
  <c r="AC22"/>
  <c r="AD22" s="1"/>
  <c r="AC23"/>
  <c r="AD23" s="1"/>
  <c r="AC24"/>
  <c r="AD24" s="1"/>
  <c r="AC25"/>
  <c r="AD25" s="1"/>
  <c r="AC26"/>
  <c r="AD26" s="1"/>
  <c r="AC27"/>
  <c r="AD27" s="1"/>
  <c r="AC20"/>
  <c r="AD20" s="1"/>
  <c r="AC20" i="1"/>
  <c r="AA17" i="2"/>
  <c r="AB17" s="1"/>
  <c r="AA21"/>
  <c r="AB21" s="1"/>
  <c r="AA22"/>
  <c r="AB22" s="1"/>
  <c r="AA23"/>
  <c r="AB23" s="1"/>
  <c r="AA24"/>
  <c r="AB24" s="1"/>
  <c r="AA25"/>
  <c r="AB25" s="1"/>
  <c r="AA26"/>
  <c r="AB26" s="1"/>
  <c r="AA27"/>
  <c r="AB27" s="1"/>
  <c r="AA20"/>
  <c r="AB20" s="1"/>
  <c r="AA20" i="1"/>
  <c r="Y21" i="2"/>
  <c r="Z21" s="1"/>
  <c r="Y22"/>
  <c r="Z22" s="1"/>
  <c r="Y23"/>
  <c r="Z23" s="1"/>
  <c r="Y24"/>
  <c r="Z24" s="1"/>
  <c r="Y25"/>
  <c r="Z25" s="1"/>
  <c r="Y26"/>
  <c r="Z26" s="1"/>
  <c r="Y27"/>
  <c r="Z27" s="1"/>
  <c r="Y20"/>
  <c r="Z20" s="1"/>
  <c r="Y20" i="1"/>
  <c r="W21" i="2"/>
  <c r="X21" s="1"/>
  <c r="W22"/>
  <c r="X22" s="1"/>
  <c r="W23"/>
  <c r="X23" s="1"/>
  <c r="W24"/>
  <c r="X24" s="1"/>
  <c r="W25"/>
  <c r="X25" s="1"/>
  <c r="W26"/>
  <c r="X26" s="1"/>
  <c r="W27"/>
  <c r="X27" s="1"/>
  <c r="W20"/>
  <c r="X20" s="1"/>
  <c r="W20" i="1"/>
  <c r="X20" s="1"/>
  <c r="U21" i="2"/>
  <c r="V21" s="1"/>
  <c r="U22"/>
  <c r="V22" s="1"/>
  <c r="U23"/>
  <c r="V23" s="1"/>
  <c r="U24"/>
  <c r="V24" s="1"/>
  <c r="U25"/>
  <c r="V25" s="1"/>
  <c r="U26"/>
  <c r="V26" s="1"/>
  <c r="U27"/>
  <c r="V27" s="1"/>
  <c r="U20"/>
  <c r="V20" s="1"/>
  <c r="U20" i="1"/>
  <c r="V20" s="1"/>
  <c r="S27" i="2"/>
  <c r="T27" s="1"/>
  <c r="S21"/>
  <c r="T21" s="1"/>
  <c r="S22"/>
  <c r="T22" s="1"/>
  <c r="S23"/>
  <c r="T23" s="1"/>
  <c r="S24"/>
  <c r="T24" s="1"/>
  <c r="S25"/>
  <c r="T25" s="1"/>
  <c r="S26"/>
  <c r="T26" s="1"/>
  <c r="S20"/>
  <c r="T20" s="1"/>
  <c r="S20" i="1"/>
  <c r="T20" s="1"/>
  <c r="R21" i="2"/>
  <c r="R22"/>
  <c r="R23"/>
  <c r="Q24"/>
  <c r="R24" s="1"/>
  <c r="Q25"/>
  <c r="R25" s="1"/>
  <c r="Q26"/>
  <c r="R26" s="1"/>
  <c r="Q27"/>
  <c r="R27" s="1"/>
  <c r="S21" i="1"/>
  <c r="T21" s="1"/>
  <c r="S22"/>
  <c r="T22" s="1"/>
  <c r="S23"/>
  <c r="T23" s="1"/>
  <c r="S24"/>
  <c r="T24" s="1"/>
  <c r="S25"/>
  <c r="T25" s="1"/>
  <c r="S26"/>
  <c r="T26" s="1"/>
  <c r="S27"/>
  <c r="T27" s="1"/>
  <c r="R20" i="2"/>
  <c r="Q20" i="1"/>
  <c r="R20" s="1"/>
  <c r="AE6" i="2"/>
  <c r="AF6" s="1"/>
  <c r="AE7"/>
  <c r="AE8"/>
  <c r="AF8" s="1"/>
  <c r="AE9"/>
  <c r="AF9" s="1"/>
  <c r="AE10"/>
  <c r="AE11"/>
  <c r="AF11" s="1"/>
  <c r="AE12"/>
  <c r="AE13"/>
  <c r="AE14"/>
  <c r="AE15"/>
  <c r="AE16"/>
  <c r="AF16" s="1"/>
  <c r="AE17"/>
  <c r="AF17" s="1"/>
  <c r="AE5"/>
  <c r="AF5" s="1"/>
  <c r="AE5" i="1"/>
  <c r="AF5" s="1"/>
  <c r="AC6" i="2"/>
  <c r="AD6" s="1"/>
  <c r="AC7"/>
  <c r="AD7" s="1"/>
  <c r="AC8"/>
  <c r="AD8" s="1"/>
  <c r="AC9"/>
  <c r="AD9" s="1"/>
  <c r="AC10"/>
  <c r="AD10" s="1"/>
  <c r="AC11"/>
  <c r="AD11" s="1"/>
  <c r="AC12"/>
  <c r="AD12" s="1"/>
  <c r="AC13"/>
  <c r="AD13" s="1"/>
  <c r="AC14"/>
  <c r="AD14" s="1"/>
  <c r="AC15"/>
  <c r="AD15" s="1"/>
  <c r="AC16"/>
  <c r="AD16" s="1"/>
  <c r="AC17"/>
  <c r="AD17" s="1"/>
  <c r="AC5"/>
  <c r="AD5" s="1"/>
  <c r="AC5" i="1"/>
  <c r="AD5" s="1"/>
  <c r="AA6" i="2"/>
  <c r="AB6" s="1"/>
  <c r="AA7"/>
  <c r="AB7" s="1"/>
  <c r="AA8"/>
  <c r="AB8" s="1"/>
  <c r="AA9"/>
  <c r="AB9" s="1"/>
  <c r="AA10"/>
  <c r="AB10" s="1"/>
  <c r="AA11"/>
  <c r="AB11" s="1"/>
  <c r="AA12"/>
  <c r="AB12" s="1"/>
  <c r="AA13"/>
  <c r="AB13" s="1"/>
  <c r="AA14"/>
  <c r="AB14" s="1"/>
  <c r="AA15"/>
  <c r="AB15" s="1"/>
  <c r="AA16"/>
  <c r="AB16" s="1"/>
  <c r="AA5"/>
  <c r="AB5" s="1"/>
  <c r="AA5" i="1"/>
  <c r="AB5" s="1"/>
  <c r="Y6" i="2"/>
  <c r="Z6" s="1"/>
  <c r="Y7"/>
  <c r="Z7" s="1"/>
  <c r="Y8"/>
  <c r="Z8" s="1"/>
  <c r="Y9"/>
  <c r="Z9" s="1"/>
  <c r="Y10"/>
  <c r="Z10" s="1"/>
  <c r="Y11"/>
  <c r="Z11" s="1"/>
  <c r="Y12"/>
  <c r="Z12" s="1"/>
  <c r="Y13"/>
  <c r="Z13" s="1"/>
  <c r="Y14"/>
  <c r="Z14" s="1"/>
  <c r="Y15"/>
  <c r="Z15" s="1"/>
  <c r="Y16"/>
  <c r="Z16" s="1"/>
  <c r="Y17"/>
  <c r="Z17" s="1"/>
  <c r="Y5"/>
  <c r="Z5" s="1"/>
  <c r="Y5" i="1"/>
  <c r="W6" i="2"/>
  <c r="X6" s="1"/>
  <c r="W7"/>
  <c r="X7" s="1"/>
  <c r="W8"/>
  <c r="X8" s="1"/>
  <c r="W9"/>
  <c r="X9" s="1"/>
  <c r="W10"/>
  <c r="X10" s="1"/>
  <c r="W11"/>
  <c r="X11" s="1"/>
  <c r="W12"/>
  <c r="X12" s="1"/>
  <c r="W13"/>
  <c r="X13" s="1"/>
  <c r="W14"/>
  <c r="X14" s="1"/>
  <c r="W15"/>
  <c r="X15" s="1"/>
  <c r="W16"/>
  <c r="X16" s="1"/>
  <c r="W17"/>
  <c r="X17" s="1"/>
  <c r="W5"/>
  <c r="X5" s="1"/>
  <c r="W5" i="1"/>
  <c r="X5" s="1"/>
  <c r="U6" i="2"/>
  <c r="V6" s="1"/>
  <c r="U7"/>
  <c r="V7" s="1"/>
  <c r="U8"/>
  <c r="V8" s="1"/>
  <c r="U9"/>
  <c r="V9" s="1"/>
  <c r="U10"/>
  <c r="V10" s="1"/>
  <c r="U11"/>
  <c r="V11" s="1"/>
  <c r="U12"/>
  <c r="V12" s="1"/>
  <c r="U13"/>
  <c r="V13" s="1"/>
  <c r="U14"/>
  <c r="V14" s="1"/>
  <c r="U15"/>
  <c r="V15" s="1"/>
  <c r="U16"/>
  <c r="V16" s="1"/>
  <c r="U17"/>
  <c r="V17" s="1"/>
  <c r="U5"/>
  <c r="V5" s="1"/>
  <c r="U5" i="1"/>
  <c r="S6" i="2"/>
  <c r="T6" s="1"/>
  <c r="S7"/>
  <c r="T7" s="1"/>
  <c r="S8"/>
  <c r="T8" s="1"/>
  <c r="S9"/>
  <c r="T9" s="1"/>
  <c r="S10"/>
  <c r="T10" s="1"/>
  <c r="S11"/>
  <c r="T11" s="1"/>
  <c r="S12"/>
  <c r="T12" s="1"/>
  <c r="S13"/>
  <c r="T13" s="1"/>
  <c r="S14"/>
  <c r="T14" s="1"/>
  <c r="S15"/>
  <c r="T15" s="1"/>
  <c r="S16"/>
  <c r="T16" s="1"/>
  <c r="S17"/>
  <c r="T17" s="1"/>
  <c r="S5"/>
  <c r="T5" s="1"/>
  <c r="S5" i="1"/>
  <c r="T5" s="1"/>
  <c r="R6" i="2"/>
  <c r="Q7"/>
  <c r="R7" s="1"/>
  <c r="R8"/>
  <c r="Q10"/>
  <c r="R10" s="1"/>
  <c r="Q11"/>
  <c r="R11" s="1"/>
  <c r="Q12"/>
  <c r="R12" s="1"/>
  <c r="Q13"/>
  <c r="R13" s="1"/>
  <c r="Q14"/>
  <c r="R14" s="1"/>
  <c r="R15"/>
  <c r="Q16"/>
  <c r="R16" s="1"/>
  <c r="R17"/>
  <c r="Q5" i="1"/>
  <c r="AE21"/>
  <c r="AF21" s="1"/>
  <c r="AE22"/>
  <c r="AF22" s="1"/>
  <c r="AE23"/>
  <c r="AF23" s="1"/>
  <c r="AE24"/>
  <c r="AF24" s="1"/>
  <c r="AE25"/>
  <c r="AF25" s="1"/>
  <c r="AE26"/>
  <c r="AF26" s="1"/>
  <c r="AE27"/>
  <c r="AF27" s="1"/>
  <c r="AC21"/>
  <c r="AD21" s="1"/>
  <c r="AC22"/>
  <c r="AD22" s="1"/>
  <c r="AC23"/>
  <c r="AD23" s="1"/>
  <c r="AC24"/>
  <c r="AD24" s="1"/>
  <c r="AC25"/>
  <c r="AD25" s="1"/>
  <c r="AC26"/>
  <c r="AD26" s="1"/>
  <c r="AC27"/>
  <c r="AD27" s="1"/>
  <c r="AD20"/>
  <c r="AA21"/>
  <c r="AB21" s="1"/>
  <c r="AA22"/>
  <c r="AB22" s="1"/>
  <c r="AA23"/>
  <c r="AB23" s="1"/>
  <c r="AA24"/>
  <c r="AB24" s="1"/>
  <c r="AA25"/>
  <c r="AB25" s="1"/>
  <c r="AA26"/>
  <c r="AB26" s="1"/>
  <c r="AA27"/>
  <c r="AB27" s="1"/>
  <c r="AB20"/>
  <c r="Y21"/>
  <c r="Z21" s="1"/>
  <c r="Y22"/>
  <c r="Z22" s="1"/>
  <c r="Y23"/>
  <c r="Z23" s="1"/>
  <c r="Y24"/>
  <c r="Z24" s="1"/>
  <c r="Y25"/>
  <c r="Z25" s="1"/>
  <c r="Y26"/>
  <c r="Z26" s="1"/>
  <c r="Y27"/>
  <c r="Z27" s="1"/>
  <c r="Z20"/>
  <c r="W21"/>
  <c r="X21" s="1"/>
  <c r="W22"/>
  <c r="X22" s="1"/>
  <c r="W23"/>
  <c r="X23" s="1"/>
  <c r="W24"/>
  <c r="X24" s="1"/>
  <c r="W25"/>
  <c r="X25" s="1"/>
  <c r="W26"/>
  <c r="X26" s="1"/>
  <c r="W27"/>
  <c r="X27" s="1"/>
  <c r="U21"/>
  <c r="V21" s="1"/>
  <c r="U22"/>
  <c r="V22" s="1"/>
  <c r="U23"/>
  <c r="V23" s="1"/>
  <c r="U24"/>
  <c r="V24" s="1"/>
  <c r="U25"/>
  <c r="V25" s="1"/>
  <c r="U26"/>
  <c r="V26" s="1"/>
  <c r="U27"/>
  <c r="V27" s="1"/>
  <c r="Q21"/>
  <c r="R21" s="1"/>
  <c r="Q22"/>
  <c r="R22" s="1"/>
  <c r="Q23"/>
  <c r="R23" s="1"/>
  <c r="Q26"/>
  <c r="R26" s="1"/>
  <c r="Q27"/>
  <c r="R27" s="1"/>
  <c r="AE6"/>
  <c r="AF6" s="1"/>
  <c r="AE7"/>
  <c r="AF7" s="1"/>
  <c r="AE8"/>
  <c r="AF8" s="1"/>
  <c r="AE9"/>
  <c r="AF9" s="1"/>
  <c r="AE10"/>
  <c r="AF10" s="1"/>
  <c r="AE11"/>
  <c r="AF11" s="1"/>
  <c r="AE12"/>
  <c r="AF12" s="1"/>
  <c r="AE13"/>
  <c r="AF13" s="1"/>
  <c r="AE14"/>
  <c r="AF14" s="1"/>
  <c r="AE15"/>
  <c r="AE16"/>
  <c r="AE17"/>
  <c r="AC6"/>
  <c r="AD6" s="1"/>
  <c r="AC7"/>
  <c r="AD7" s="1"/>
  <c r="AC8"/>
  <c r="AD8" s="1"/>
  <c r="AC9"/>
  <c r="AD9" s="1"/>
  <c r="AC10"/>
  <c r="AD10" s="1"/>
  <c r="AC11"/>
  <c r="AD11" s="1"/>
  <c r="AC12"/>
  <c r="AD12" s="1"/>
  <c r="AC13"/>
  <c r="AD13" s="1"/>
  <c r="AC14"/>
  <c r="AD14" s="1"/>
  <c r="AC15"/>
  <c r="AD15" s="1"/>
  <c r="AC16"/>
  <c r="AD16" s="1"/>
  <c r="AC17"/>
  <c r="AD17" s="1"/>
  <c r="AA6"/>
  <c r="AB6" s="1"/>
  <c r="AA7"/>
  <c r="AB7" s="1"/>
  <c r="AA8"/>
  <c r="AB8" s="1"/>
  <c r="AA9"/>
  <c r="AB9" s="1"/>
  <c r="AA10"/>
  <c r="AB10" s="1"/>
  <c r="AA11"/>
  <c r="AB11" s="1"/>
  <c r="AA12"/>
  <c r="AB12" s="1"/>
  <c r="AA13"/>
  <c r="AB13" s="1"/>
  <c r="AA14"/>
  <c r="AB14" s="1"/>
  <c r="AA15"/>
  <c r="AB15" s="1"/>
  <c r="AA16"/>
  <c r="AA17"/>
  <c r="Y6"/>
  <c r="Z6" s="1"/>
  <c r="Y7"/>
  <c r="Z7" s="1"/>
  <c r="Y8"/>
  <c r="Z8" s="1"/>
  <c r="Y9"/>
  <c r="Z9" s="1"/>
  <c r="Y10"/>
  <c r="Z10" s="1"/>
  <c r="Y11"/>
  <c r="Z11" s="1"/>
  <c r="Y12"/>
  <c r="Z12" s="1"/>
  <c r="Y13"/>
  <c r="Z13" s="1"/>
  <c r="Y14"/>
  <c r="Z14" s="1"/>
  <c r="Y15"/>
  <c r="Z15" s="1"/>
  <c r="Y16"/>
  <c r="Z16" s="1"/>
  <c r="Y17"/>
  <c r="Z5"/>
  <c r="W9"/>
  <c r="X9" s="1"/>
  <c r="W10"/>
  <c r="X10" s="1"/>
  <c r="W11"/>
  <c r="X11" s="1"/>
  <c r="W12"/>
  <c r="X12" s="1"/>
  <c r="W13"/>
  <c r="X13" s="1"/>
  <c r="W14"/>
  <c r="X14" s="1"/>
  <c r="W15"/>
  <c r="X15" s="1"/>
  <c r="W16"/>
  <c r="X16" s="1"/>
  <c r="W17"/>
  <c r="X17" s="1"/>
  <c r="W6"/>
  <c r="X6" s="1"/>
  <c r="W7"/>
  <c r="X7" s="1"/>
  <c r="W8"/>
  <c r="X8" s="1"/>
  <c r="U6"/>
  <c r="V6" s="1"/>
  <c r="U7"/>
  <c r="V7" s="1"/>
  <c r="U8"/>
  <c r="V8" s="1"/>
  <c r="U9"/>
  <c r="V9" s="1"/>
  <c r="U10"/>
  <c r="V10" s="1"/>
  <c r="U11"/>
  <c r="V11" s="1"/>
  <c r="U12"/>
  <c r="V12" s="1"/>
  <c r="U13"/>
  <c r="V13" s="1"/>
  <c r="U14"/>
  <c r="V14" s="1"/>
  <c r="U15"/>
  <c r="V15" s="1"/>
  <c r="U16"/>
  <c r="U17"/>
  <c r="V5"/>
  <c r="Q6"/>
  <c r="R6" s="1"/>
  <c r="Q7"/>
  <c r="R7" s="1"/>
  <c r="Q8"/>
  <c r="R8" s="1"/>
  <c r="Q9"/>
  <c r="R9" s="1"/>
  <c r="R10"/>
  <c r="Q11"/>
  <c r="R11" s="1"/>
  <c r="Q12"/>
  <c r="R12" s="1"/>
  <c r="Q13"/>
  <c r="R13" s="1"/>
  <c r="Q14"/>
  <c r="R14" s="1"/>
  <c r="R15"/>
  <c r="Q16"/>
  <c r="R16" s="1"/>
  <c r="R17"/>
  <c r="O5"/>
  <c r="P5" s="1"/>
  <c r="O6"/>
  <c r="O7"/>
  <c r="P7" s="1"/>
  <c r="O8"/>
  <c r="O9"/>
  <c r="P9" s="1"/>
  <c r="O10"/>
  <c r="P10" s="1"/>
  <c r="O11"/>
  <c r="P11" s="1"/>
  <c r="O12"/>
  <c r="O13"/>
  <c r="P13" s="1"/>
  <c r="O14"/>
  <c r="P14" s="1"/>
  <c r="O15"/>
  <c r="P15" s="1"/>
  <c r="O16"/>
  <c r="P16" s="1"/>
  <c r="O17"/>
  <c r="P17" s="1"/>
  <c r="S6"/>
  <c r="T6" s="1"/>
  <c r="S7"/>
  <c r="T7" s="1"/>
  <c r="S8"/>
  <c r="T8" s="1"/>
  <c r="S9"/>
  <c r="T9" s="1"/>
  <c r="S10"/>
  <c r="T10" s="1"/>
  <c r="S11"/>
  <c r="T11" s="1"/>
  <c r="S12"/>
  <c r="T12" s="1"/>
  <c r="S13"/>
  <c r="T13" s="1"/>
  <c r="S14"/>
  <c r="T14" s="1"/>
  <c r="S15"/>
  <c r="T15" s="1"/>
  <c r="S16"/>
  <c r="T16" s="1"/>
  <c r="S17"/>
  <c r="T17" s="1"/>
  <c r="R5"/>
  <c r="AF7" i="2"/>
  <c r="AF10"/>
  <c r="AF13"/>
  <c r="AF15"/>
  <c r="P5"/>
  <c r="AF12"/>
  <c r="AF14"/>
  <c r="O5"/>
  <c r="P20" i="1"/>
  <c r="AF15"/>
  <c r="AF16"/>
  <c r="AF17"/>
  <c r="AB16"/>
  <c r="AB17"/>
  <c r="Z17"/>
  <c r="O20"/>
  <c r="V17"/>
  <c r="V16"/>
  <c r="O21"/>
  <c r="O22"/>
  <c r="O23"/>
  <c r="O24"/>
  <c r="O25"/>
  <c r="O26"/>
  <c r="O27"/>
  <c r="P8" l="1"/>
  <c r="AG8" s="1"/>
  <c r="P6"/>
  <c r="AG6" s="1"/>
  <c r="AG7"/>
  <c r="AG9"/>
  <c r="AG10"/>
  <c r="AG20"/>
  <c r="AG11"/>
  <c r="AG12"/>
  <c r="AG13"/>
  <c r="AG14"/>
  <c r="AG15"/>
  <c r="AG16"/>
  <c r="AG17"/>
  <c r="AG5" i="2"/>
  <c r="AG5" i="1"/>
  <c r="M22"/>
  <c r="B5" i="4" l="1"/>
  <c r="N10" i="2" l="1"/>
  <c r="N6"/>
  <c r="M23" i="1"/>
  <c r="M24"/>
  <c r="M26"/>
  <c r="M27"/>
  <c r="M21"/>
  <c r="M25"/>
  <c r="M20"/>
  <c r="M12"/>
  <c r="M13"/>
  <c r="M14"/>
  <c r="M15"/>
  <c r="M6"/>
  <c r="M8"/>
  <c r="M10"/>
  <c r="M16"/>
  <c r="M5"/>
  <c r="M9"/>
  <c r="M17"/>
  <c r="M7"/>
  <c r="M11"/>
  <c r="M21" i="2"/>
  <c r="M23"/>
  <c r="M26"/>
  <c r="M24"/>
  <c r="M25"/>
  <c r="M27"/>
  <c r="M22"/>
  <c r="M20"/>
  <c r="M9"/>
  <c r="M5"/>
  <c r="M8"/>
  <c r="M10"/>
  <c r="M11"/>
  <c r="M6"/>
  <c r="M12"/>
  <c r="M13"/>
  <c r="M14"/>
  <c r="M15"/>
  <c r="M16"/>
  <c r="M17"/>
  <c r="M7"/>
  <c r="C21"/>
  <c r="C23"/>
  <c r="C26"/>
  <c r="C24"/>
  <c r="C25"/>
  <c r="C27"/>
  <c r="C22"/>
  <c r="C20"/>
  <c r="C9"/>
  <c r="C5"/>
  <c r="C8"/>
  <c r="C10"/>
  <c r="C11"/>
  <c r="C6"/>
  <c r="C12"/>
  <c r="C13"/>
  <c r="C14"/>
  <c r="C15"/>
  <c r="C16"/>
  <c r="C17"/>
  <c r="C7"/>
  <c r="N11" l="1"/>
  <c r="O11" s="1"/>
  <c r="N7"/>
  <c r="N25"/>
  <c r="N23"/>
  <c r="N12"/>
  <c r="N5"/>
  <c r="N13"/>
  <c r="N21"/>
  <c r="N14"/>
  <c r="N24"/>
  <c r="N9"/>
  <c r="N15"/>
  <c r="N26"/>
  <c r="N20"/>
  <c r="N16"/>
  <c r="N27"/>
  <c r="N8"/>
  <c r="N17"/>
  <c r="N22"/>
  <c r="O10" l="1"/>
  <c r="P25" s="1"/>
  <c r="AG25" s="1"/>
  <c r="O16"/>
  <c r="P16" s="1"/>
  <c r="AG16" s="1"/>
  <c r="B16" i="4" s="1"/>
  <c r="O20" i="2"/>
  <c r="P11"/>
  <c r="AG11" s="1"/>
  <c r="B11" i="4" s="1"/>
  <c r="P26" i="2"/>
  <c r="AG26" s="1"/>
  <c r="P27" i="1"/>
  <c r="AG27" s="1"/>
  <c r="P24"/>
  <c r="AG24" s="1"/>
  <c r="O12" i="2"/>
  <c r="O9"/>
  <c r="O15"/>
  <c r="P15" s="1"/>
  <c r="AG15" s="1"/>
  <c r="B15" i="4" s="1"/>
  <c r="O17" i="2"/>
  <c r="P17" s="1"/>
  <c r="AG17" s="1"/>
  <c r="B17" i="4" s="1"/>
  <c r="O14" i="2"/>
  <c r="P14" s="1"/>
  <c r="AG14" s="1"/>
  <c r="B14" i="4" s="1"/>
  <c r="O13" i="2"/>
  <c r="P13" s="1"/>
  <c r="AG13" s="1"/>
  <c r="B13" i="4" s="1"/>
  <c r="O6" i="2"/>
  <c r="P6" s="1"/>
  <c r="AG6" s="1"/>
  <c r="B6" i="4" s="1"/>
  <c r="O7" i="2"/>
  <c r="O8"/>
  <c r="O27"/>
  <c r="O25"/>
  <c r="O22"/>
  <c r="O26"/>
  <c r="O24"/>
  <c r="O23"/>
  <c r="O21"/>
  <c r="P10" l="1"/>
  <c r="AG10" s="1"/>
  <c r="P12"/>
  <c r="AG12" s="1"/>
  <c r="B12" i="4" s="1"/>
  <c r="P27" i="2"/>
  <c r="AG27" s="1"/>
  <c r="B26" i="4" s="1"/>
  <c r="P24" i="2"/>
  <c r="AG24" s="1"/>
  <c r="B23" i="4" s="1"/>
  <c r="P9" i="2"/>
  <c r="AG9" s="1"/>
  <c r="B9" i="4" s="1"/>
  <c r="P22" i="2"/>
  <c r="AG22" s="1"/>
  <c r="P7"/>
  <c r="AG7" s="1"/>
  <c r="B7" i="4" s="1"/>
  <c r="P21" i="2"/>
  <c r="AG21" s="1"/>
  <c r="P8"/>
  <c r="AG8" s="1"/>
  <c r="B8" i="4" s="1"/>
  <c r="P23" i="2"/>
  <c r="AG23" s="1"/>
  <c r="P22" i="1"/>
  <c r="AG22" s="1"/>
  <c r="P26"/>
  <c r="AG26" s="1"/>
  <c r="B25" i="4" s="1"/>
  <c r="P21" i="1"/>
  <c r="AG21" s="1"/>
  <c r="P23"/>
  <c r="AG23" s="1"/>
  <c r="P25"/>
  <c r="AG25" s="1"/>
  <c r="B24" i="4" s="1"/>
  <c r="P20" i="2"/>
  <c r="AG20" s="1"/>
  <c r="B19" i="4" s="1"/>
  <c r="B10" l="1"/>
  <c r="C5" s="1"/>
  <c r="B21"/>
  <c r="B22"/>
  <c r="B20"/>
  <c r="C26" s="1"/>
  <c r="C23" l="1"/>
  <c r="C21"/>
  <c r="C22"/>
  <c r="C25"/>
  <c r="C24"/>
  <c r="C15"/>
  <c r="C11"/>
  <c r="C17"/>
  <c r="C7"/>
  <c r="C20"/>
  <c r="C16"/>
  <c r="C13"/>
  <c r="C9"/>
  <c r="C6"/>
  <c r="C10"/>
  <c r="C19"/>
  <c r="C12"/>
  <c r="C14"/>
  <c r="C8"/>
</calcChain>
</file>

<file path=xl/sharedStrings.xml><?xml version="1.0" encoding="utf-8"?>
<sst xmlns="http://schemas.openxmlformats.org/spreadsheetml/2006/main" count="244" uniqueCount="100">
  <si>
    <t>Obj. Annuel</t>
  </si>
  <si>
    <t>Obj. Période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</si>
  <si>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</si>
  <si>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</si>
  <si>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</si>
  <si>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</si>
  <si>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</si>
  <si>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</si>
  <si>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</si>
  <si>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</si>
  <si>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</si>
  <si>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Total Période</t>
  </si>
  <si>
    <t>R/O période</t>
  </si>
  <si>
    <t xml:space="preserve">Points </t>
  </si>
  <si>
    <t>UC CLAYES-SOUS-BOIS</t>
  </si>
  <si>
    <t>UC ST QUENTIN FLORESTAN</t>
  </si>
  <si>
    <t>UC RAMBOUILLET</t>
  </si>
  <si>
    <t>TOTAL POINTS</t>
  </si>
  <si>
    <t>ELANCOURT</t>
  </si>
  <si>
    <t>PLAISIR</t>
  </si>
  <si>
    <t>MAUREPAS</t>
  </si>
  <si>
    <t>LES CLAYES SOUS BOIS</t>
  </si>
  <si>
    <t>TRAPPES</t>
  </si>
  <si>
    <t>LE FLORESTAN</t>
  </si>
  <si>
    <t>ST REMY LES CHEVREUSES</t>
  </si>
  <si>
    <t>RAMBOUILLET</t>
  </si>
  <si>
    <t>MONTIGNY VILLAGE</t>
  </si>
  <si>
    <t>PLAISIR VILLAGE</t>
  </si>
  <si>
    <t>LE MESNIL ST DENIS</t>
  </si>
  <si>
    <t>EPRENON</t>
  </si>
  <si>
    <t>ST ARNOULT</t>
  </si>
  <si>
    <t>GUYANCOURT</t>
  </si>
  <si>
    <t>ELANCOURT LA CLEF</t>
  </si>
  <si>
    <t>LE PERRAY EN YVELINES</t>
  </si>
  <si>
    <t>BOIS D'ARCY</t>
  </si>
  <si>
    <t xml:space="preserve">MONTFORT </t>
  </si>
  <si>
    <t>CHEVREUSE</t>
  </si>
  <si>
    <t>VOISINS</t>
  </si>
  <si>
    <t xml:space="preserve">LES ESSARTS </t>
  </si>
  <si>
    <t>Suivi de l'utilisation du Diagnostic Protection à S3 2018</t>
  </si>
  <si>
    <t>Efficacité des Bilans Protection 2018</t>
  </si>
  <si>
    <t>Répartition des Bilans Protection par population - S3 2018</t>
  </si>
  <si>
    <t>Nb clients avec Bilan Protection</t>
  </si>
  <si>
    <t>Taux de Bilans Protection avec vente</t>
  </si>
  <si>
    <t>Nb moyen de contrats vendus suite Bilan Protection avec vente</t>
  </si>
  <si>
    <t>dont DA</t>
  </si>
  <si>
    <t>dont ARA</t>
  </si>
  <si>
    <t>dont CC PRO</t>
  </si>
  <si>
    <t>dont CC BG</t>
  </si>
  <si>
    <t>dont CC GP</t>
  </si>
  <si>
    <t>dont CAP</t>
  </si>
  <si>
    <t>Total</t>
  </si>
  <si>
    <t>DR</t>
  </si>
  <si>
    <t>DEC</t>
  </si>
  <si>
    <t>UC</t>
  </si>
  <si>
    <t>AGENCE</t>
  </si>
  <si>
    <t>Cumul annuel 2018</t>
  </si>
  <si>
    <t>depuis 01/01/2018</t>
  </si>
  <si>
    <t>dans les 30 jours</t>
  </si>
  <si>
    <t>Nb Bilan Protection</t>
  </si>
  <si>
    <t>% utilisateurs</t>
  </si>
  <si>
    <t>Nb acteurs</t>
  </si>
  <si>
    <t>Taux utilisateurs</t>
  </si>
  <si>
    <t>DR ILE DE FRANCE SUD</t>
  </si>
  <si>
    <t>DEC ST QUENTIN EN YVELIN</t>
  </si>
  <si>
    <t>BOIS D ARCY</t>
  </si>
  <si>
    <t>1</t>
  </si>
  <si>
    <t>LE MESNIL SAINT DENIS</t>
  </si>
  <si>
    <t>1,67</t>
  </si>
  <si>
    <t>1,33</t>
  </si>
  <si>
    <t>1,25</t>
  </si>
  <si>
    <t>EPERNON</t>
  </si>
  <si>
    <t>1,5</t>
  </si>
  <si>
    <t>LES ESSARTS-LE-ROI</t>
  </si>
  <si>
    <t>MONTFORT L'AMAURY</t>
  </si>
  <si>
    <t>SAINT ARNOULT YVELINES</t>
  </si>
  <si>
    <t>ST REMY LES CHEVREUSE</t>
  </si>
  <si>
    <t>GUYANCOURT MAIRIE</t>
  </si>
  <si>
    <t>SAINT QUENTIN FLORESTAN</t>
  </si>
  <si>
    <t>1,8</t>
  </si>
  <si>
    <t>VOISINS LE BRETONNEUX</t>
  </si>
  <si>
    <t xml:space="preserve">Rang Episode </t>
  </si>
  <si>
    <t>PREVOYANCE</t>
  </si>
  <si>
    <t>SKIEURS</t>
  </si>
  <si>
    <t>SURFERS</t>
  </si>
  <si>
    <t>TOTAL points</t>
  </si>
  <si>
    <t>Points</t>
  </si>
  <si>
    <t>Total des points</t>
  </si>
  <si>
    <t>Rang s1</t>
  </si>
  <si>
    <t>Rang S2</t>
  </si>
  <si>
    <t>Rang S3</t>
  </si>
  <si>
    <t>Rang S4</t>
  </si>
  <si>
    <t>Rang S5</t>
  </si>
  <si>
    <t>Rang S6</t>
  </si>
  <si>
    <t>Rang S7</t>
  </si>
  <si>
    <t>Rang S8</t>
  </si>
  <si>
    <t>Rang S9</t>
  </si>
  <si>
    <t>Rang S1</t>
  </si>
  <si>
    <t xml:space="preserve">Rang S2 </t>
  </si>
  <si>
    <t>tulppe</t>
  </si>
</sst>
</file>

<file path=xl/styles.xml><?xml version="1.0" encoding="utf-8"?>
<styleSheet xmlns="http://schemas.openxmlformats.org/spreadsheetml/2006/main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0.0"/>
    <numFmt numFmtId="166" formatCode="_-* #,##0\ _€_-;\-* #,##0\ _€_-;_-* &quot;-&quot;??\ _€_-;_-@_-"/>
    <numFmt numFmtId="167" formatCode="#,##0.0%;\-#,##0.0%"/>
  </numFmts>
  <fonts count="6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9"/>
      <color theme="1"/>
      <name val="Century Gothic"/>
      <family val="2"/>
    </font>
    <font>
      <sz val="11"/>
      <color indexed="8"/>
      <name val="Calibri"/>
      <family val="2"/>
    </font>
    <font>
      <sz val="9"/>
      <color theme="0"/>
      <name val="Century Gothic"/>
      <family val="2"/>
    </font>
    <font>
      <sz val="11"/>
      <color indexed="9"/>
      <name val="Calibri"/>
      <family val="2"/>
    </font>
    <font>
      <sz val="9"/>
      <color rgb="FFFF0000"/>
      <name val="Century Gothic"/>
      <family val="2"/>
    </font>
    <font>
      <sz val="11"/>
      <color indexed="10"/>
      <name val="Calibri"/>
      <family val="2"/>
    </font>
    <font>
      <b/>
      <sz val="9"/>
      <color rgb="FFFA7D00"/>
      <name val="Century Gothic"/>
      <family val="2"/>
    </font>
    <font>
      <b/>
      <sz val="11"/>
      <color indexed="52"/>
      <name val="Calibri"/>
      <family val="2"/>
    </font>
    <font>
      <sz val="9"/>
      <color rgb="FFFA7D00"/>
      <name val="Century Gothic"/>
      <family val="2"/>
    </font>
    <font>
      <sz val="11"/>
      <color indexed="52"/>
      <name val="Calibri"/>
      <family val="2"/>
    </font>
    <font>
      <sz val="9"/>
      <color rgb="FF3F3F76"/>
      <name val="Century Gothic"/>
      <family val="2"/>
    </font>
    <font>
      <sz val="11"/>
      <color indexed="62"/>
      <name val="Calibri"/>
      <family val="2"/>
    </font>
    <font>
      <sz val="9"/>
      <color rgb="FF9C0006"/>
      <name val="Century Gothic"/>
      <family val="2"/>
    </font>
    <font>
      <sz val="11"/>
      <color indexed="20"/>
      <name val="Calibri"/>
      <family val="2"/>
    </font>
    <font>
      <sz val="9"/>
      <color rgb="FF9C6500"/>
      <name val="Century Gothic"/>
      <family val="2"/>
    </font>
    <font>
      <sz val="11"/>
      <color indexed="60"/>
      <name val="Calibri"/>
      <family val="2"/>
    </font>
    <font>
      <sz val="10"/>
      <color indexed="64"/>
      <name val="Arial"/>
      <family val="2"/>
    </font>
    <font>
      <sz val="10"/>
      <name val="MS Sans Serif"/>
      <family val="2"/>
    </font>
    <font>
      <sz val="10"/>
      <color rgb="FF000000"/>
      <name val="Arial"/>
      <family val="2"/>
    </font>
    <font>
      <sz val="9"/>
      <color rgb="FF006100"/>
      <name val="Century Gothic"/>
      <family val="2"/>
    </font>
    <font>
      <sz val="11"/>
      <color indexed="17"/>
      <name val="Calibri"/>
      <family val="2"/>
    </font>
    <font>
      <b/>
      <sz val="9"/>
      <color rgb="FF3F3F3F"/>
      <name val="Century Gothic"/>
      <family val="2"/>
    </font>
    <font>
      <b/>
      <sz val="11"/>
      <color indexed="63"/>
      <name val="Calibri"/>
      <family val="2"/>
    </font>
    <font>
      <i/>
      <sz val="9"/>
      <color rgb="FF7F7F7F"/>
      <name val="Century Gothic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theme="3"/>
      <name val="Century Gothic"/>
      <family val="2"/>
    </font>
    <font>
      <b/>
      <sz val="15"/>
      <color indexed="56"/>
      <name val="Calibri"/>
      <family val="2"/>
    </font>
    <font>
      <b/>
      <sz val="13"/>
      <color theme="3"/>
      <name val="Century Gothic"/>
      <family val="2"/>
    </font>
    <font>
      <b/>
      <sz val="13"/>
      <color indexed="56"/>
      <name val="Calibri"/>
      <family val="2"/>
    </font>
    <font>
      <b/>
      <sz val="11"/>
      <color theme="3"/>
      <name val="Century Gothic"/>
      <family val="2"/>
    </font>
    <font>
      <b/>
      <sz val="11"/>
      <color indexed="56"/>
      <name val="Calibri"/>
      <family val="2"/>
    </font>
    <font>
      <b/>
      <sz val="9"/>
      <color theme="1"/>
      <name val="Century Gothic"/>
      <family val="2"/>
    </font>
    <font>
      <b/>
      <sz val="11"/>
      <color indexed="8"/>
      <name val="Calibri"/>
      <family val="2"/>
    </font>
    <font>
      <b/>
      <sz val="9"/>
      <color theme="0"/>
      <name val="Century Gothic"/>
      <family val="2"/>
    </font>
    <font>
      <b/>
      <sz val="11"/>
      <color indexed="9"/>
      <name val="Calibri"/>
      <family val="2"/>
    </font>
    <font>
      <b/>
      <sz val="1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10"/>
      <name val="Calibri"/>
      <family val="2"/>
      <scheme val="minor"/>
    </font>
    <font>
      <sz val="12"/>
      <color indexed="18"/>
      <name val="Calibri"/>
      <family val="2"/>
      <scheme val="minor"/>
    </font>
    <font>
      <sz val="12"/>
      <color indexed="9"/>
      <name val="Calibri"/>
      <family val="2"/>
      <scheme val="minor"/>
    </font>
    <font>
      <sz val="9"/>
      <color rgb="FF333333"/>
      <name val="Arial"/>
      <family val="2"/>
    </font>
    <font>
      <u/>
      <sz val="16"/>
      <color rgb="FF333333"/>
      <name val="Arial"/>
      <family val="2"/>
    </font>
    <font>
      <b/>
      <sz val="9"/>
      <color rgb="FFFFFFFF"/>
      <name val="Arial"/>
      <family val="2"/>
    </font>
    <font>
      <b/>
      <i/>
      <sz val="9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FFFFFF"/>
      <name val="Arial"/>
      <family val="2"/>
    </font>
    <font>
      <b/>
      <sz val="9"/>
      <color rgb="FF333333"/>
      <name val="Arial"/>
      <family val="2"/>
    </font>
    <font>
      <b/>
      <sz val="14"/>
      <color rgb="FFFF33CC"/>
      <name val="Calibri"/>
      <family val="2"/>
      <scheme val="minor"/>
    </font>
    <font>
      <b/>
      <sz val="14"/>
      <color rgb="FF9900CC"/>
      <name val="Calibri"/>
      <family val="2"/>
      <scheme val="minor"/>
    </font>
  </fonts>
  <fills count="6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3463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C6C3C6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877A6"/>
      </top>
      <bottom style="thin">
        <color rgb="FF3877A6"/>
      </bottom>
      <diagonal/>
    </border>
    <border>
      <left/>
      <right style="thin">
        <color rgb="FF3877A6"/>
      </right>
      <top style="thin">
        <color rgb="FF3877A6"/>
      </top>
      <bottom style="thin">
        <color rgb="FF3877A6"/>
      </bottom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1">
    <xf numFmtId="0" fontId="0" fillId="0" borderId="0"/>
    <xf numFmtId="0" fontId="2" fillId="0" borderId="0">
      <alignment horizontal="left" wrapText="1"/>
    </xf>
    <xf numFmtId="44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9" fontId="1" fillId="0" borderId="0" applyFont="0" applyFill="0" applyBorder="0" applyAlignment="0" applyProtection="0"/>
    <xf numFmtId="0" fontId="6" fillId="10" borderId="0" applyNumberFormat="0" applyBorder="0" applyAlignment="0" applyProtection="0"/>
    <xf numFmtId="0" fontId="7" fillId="38" borderId="0" applyNumberFormat="0" applyBorder="0" applyAlignment="0" applyProtection="0"/>
    <xf numFmtId="0" fontId="1" fillId="10" borderId="0" applyNumberFormat="0" applyBorder="0" applyAlignment="0" applyProtection="0"/>
    <xf numFmtId="0" fontId="7" fillId="38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7" fillId="39" borderId="0" applyNumberFormat="0" applyBorder="0" applyAlignment="0" applyProtection="0"/>
    <xf numFmtId="0" fontId="1" fillId="14" borderId="0" applyNumberFormat="0" applyBorder="0" applyAlignment="0" applyProtection="0"/>
    <xf numFmtId="0" fontId="7" fillId="39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7" fillId="40" borderId="0" applyNumberFormat="0" applyBorder="0" applyAlignment="0" applyProtection="0"/>
    <xf numFmtId="0" fontId="1" fillId="18" borderId="0" applyNumberFormat="0" applyBorder="0" applyAlignment="0" applyProtection="0"/>
    <xf numFmtId="0" fontId="7" fillId="40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7" fillId="41" borderId="0" applyNumberFormat="0" applyBorder="0" applyAlignment="0" applyProtection="0"/>
    <xf numFmtId="0" fontId="1" fillId="22" borderId="0" applyNumberFormat="0" applyBorder="0" applyAlignment="0" applyProtection="0"/>
    <xf numFmtId="0" fontId="7" fillId="41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7" fillId="42" borderId="0" applyNumberFormat="0" applyBorder="0" applyAlignment="0" applyProtection="0"/>
    <xf numFmtId="0" fontId="1" fillId="26" borderId="0" applyNumberFormat="0" applyBorder="0" applyAlignment="0" applyProtection="0"/>
    <xf numFmtId="0" fontId="7" fillId="4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7" fillId="43" borderId="0" applyNumberFormat="0" applyBorder="0" applyAlignment="0" applyProtection="0"/>
    <xf numFmtId="0" fontId="1" fillId="30" borderId="0" applyNumberFormat="0" applyBorder="0" applyAlignment="0" applyProtection="0"/>
    <xf numFmtId="0" fontId="7" fillId="43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7" fillId="44" borderId="0" applyNumberFormat="0" applyBorder="0" applyAlignment="0" applyProtection="0"/>
    <xf numFmtId="0" fontId="1" fillId="11" borderId="0" applyNumberFormat="0" applyBorder="0" applyAlignment="0" applyProtection="0"/>
    <xf numFmtId="0" fontId="7" fillId="44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7" fillId="45" borderId="0" applyNumberFormat="0" applyBorder="0" applyAlignment="0" applyProtection="0"/>
    <xf numFmtId="0" fontId="1" fillId="15" borderId="0" applyNumberFormat="0" applyBorder="0" applyAlignment="0" applyProtection="0"/>
    <xf numFmtId="0" fontId="7" fillId="4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7" fillId="46" borderId="0" applyNumberFormat="0" applyBorder="0" applyAlignment="0" applyProtection="0"/>
    <xf numFmtId="0" fontId="1" fillId="19" borderId="0" applyNumberFormat="0" applyBorder="0" applyAlignment="0" applyProtection="0"/>
    <xf numFmtId="0" fontId="7" fillId="46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7" fillId="41" borderId="0" applyNumberFormat="0" applyBorder="0" applyAlignment="0" applyProtection="0"/>
    <xf numFmtId="0" fontId="1" fillId="23" borderId="0" applyNumberFormat="0" applyBorder="0" applyAlignment="0" applyProtection="0"/>
    <xf numFmtId="0" fontId="7" fillId="41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7" fillId="44" borderId="0" applyNumberFormat="0" applyBorder="0" applyAlignment="0" applyProtection="0"/>
    <xf numFmtId="0" fontId="1" fillId="27" borderId="0" applyNumberFormat="0" applyBorder="0" applyAlignment="0" applyProtection="0"/>
    <xf numFmtId="0" fontId="7" fillId="44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7" fillId="47" borderId="0" applyNumberFormat="0" applyBorder="0" applyAlignment="0" applyProtection="0"/>
    <xf numFmtId="0" fontId="1" fillId="31" borderId="0" applyNumberFormat="0" applyBorder="0" applyAlignment="0" applyProtection="0"/>
    <xf numFmtId="0" fontId="7" fillId="47" borderId="0" applyNumberFormat="0" applyBorder="0" applyAlignment="0" applyProtection="0"/>
    <xf numFmtId="0" fontId="6" fillId="31" borderId="0" applyNumberFormat="0" applyBorder="0" applyAlignment="0" applyProtection="0"/>
    <xf numFmtId="0" fontId="8" fillId="12" borderId="0" applyNumberFormat="0" applyBorder="0" applyAlignment="0" applyProtection="0"/>
    <xf numFmtId="0" fontId="9" fillId="4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9" fillId="45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9" fillId="4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9" fillId="49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9" fillId="50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9" fillId="51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0" applyNumberFormat="0" applyBorder="0" applyAlignment="0" applyProtection="0"/>
    <xf numFmtId="0" fontId="9" fillId="52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9" fillId="5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9" fillId="54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9" fillId="49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9" fillId="50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9" fillId="55" borderId="0" applyNumberFormat="0" applyBorder="0" applyAlignment="0" applyProtection="0"/>
    <xf numFmtId="0" fontId="8" fillId="29" borderId="0" applyNumberFormat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2" fillId="6" borderId="4" applyNumberFormat="0" applyAlignment="0" applyProtection="0"/>
    <xf numFmtId="0" fontId="13" fillId="56" borderId="14" applyNumberFormat="0" applyAlignment="0" applyProtection="0"/>
    <xf numFmtId="0" fontId="12" fillId="6" borderId="4" applyNumberFormat="0" applyAlignment="0" applyProtection="0"/>
    <xf numFmtId="0" fontId="14" fillId="0" borderId="6" applyNumberFormat="0" applyFill="0" applyAlignment="0" applyProtection="0"/>
    <xf numFmtId="0" fontId="15" fillId="0" borderId="15" applyNumberFormat="0" applyFill="0" applyAlignment="0" applyProtection="0"/>
    <xf numFmtId="0" fontId="14" fillId="0" borderId="6" applyNumberFormat="0" applyFill="0" applyAlignment="0" applyProtection="0"/>
    <xf numFmtId="0" fontId="6" fillId="8" borderId="8" applyNumberFormat="0" applyFont="0" applyAlignment="0" applyProtection="0"/>
    <xf numFmtId="0" fontId="3" fillId="57" borderId="16" applyNumberFormat="0" applyFont="0" applyAlignment="0" applyProtection="0"/>
    <xf numFmtId="0" fontId="1" fillId="8" borderId="8" applyNumberFormat="0" applyFont="0" applyAlignment="0" applyProtection="0"/>
    <xf numFmtId="0" fontId="3" fillId="57" borderId="16" applyNumberFormat="0" applyFont="0" applyAlignment="0" applyProtection="0"/>
    <xf numFmtId="0" fontId="6" fillId="8" borderId="8" applyNumberFormat="0" applyFont="0" applyAlignment="0" applyProtection="0"/>
    <xf numFmtId="0" fontId="1" fillId="8" borderId="8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3" fillId="57" borderId="16" applyNumberFormat="0" applyFont="0" applyAlignment="0" applyProtection="0"/>
    <xf numFmtId="0" fontId="1" fillId="8" borderId="8" applyNumberFormat="0" applyFont="0" applyAlignment="0" applyProtection="0"/>
    <xf numFmtId="0" fontId="16" fillId="5" borderId="4" applyNumberFormat="0" applyAlignment="0" applyProtection="0"/>
    <xf numFmtId="0" fontId="17" fillId="43" borderId="14" applyNumberFormat="0" applyAlignment="0" applyProtection="0"/>
    <xf numFmtId="0" fontId="16" fillId="5" borderId="4" applyNumberFormat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8" fillId="3" borderId="0" applyNumberFormat="0" applyBorder="0" applyAlignment="0" applyProtection="0"/>
    <xf numFmtId="0" fontId="19" fillId="39" borderId="0" applyNumberFormat="0" applyBorder="0" applyAlignment="0" applyProtection="0"/>
    <xf numFmtId="0" fontId="18" fillId="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4" borderId="0" applyNumberFormat="0" applyBorder="0" applyAlignment="0" applyProtection="0"/>
    <xf numFmtId="0" fontId="21" fillId="58" borderId="0" applyNumberFormat="0" applyBorder="0" applyAlignment="0" applyProtection="0"/>
    <xf numFmtId="0" fontId="20" fillId="4" borderId="0" applyNumberFormat="0" applyBorder="0" applyAlignment="0" applyProtection="0"/>
    <xf numFmtId="0" fontId="1" fillId="0" borderId="0"/>
    <xf numFmtId="0" fontId="22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7" fillId="0" borderId="0"/>
    <xf numFmtId="0" fontId="3" fillId="0" borderId="0"/>
    <xf numFmtId="0" fontId="22" fillId="0" borderId="0"/>
    <xf numFmtId="0" fontId="24" fillId="0" borderId="0"/>
    <xf numFmtId="0" fontId="22" fillId="0" borderId="0"/>
    <xf numFmtId="0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5" fillId="2" borderId="0" applyNumberFormat="0" applyBorder="0" applyAlignment="0" applyProtection="0"/>
    <xf numFmtId="0" fontId="26" fillId="40" borderId="0" applyNumberFormat="0" applyBorder="0" applyAlignment="0" applyProtection="0"/>
    <xf numFmtId="0" fontId="25" fillId="2" borderId="0" applyNumberFormat="0" applyBorder="0" applyAlignment="0" applyProtection="0"/>
    <xf numFmtId="0" fontId="27" fillId="6" borderId="5" applyNumberFormat="0" applyAlignment="0" applyProtection="0"/>
    <xf numFmtId="0" fontId="28" fillId="56" borderId="17" applyNumberFormat="0" applyAlignment="0" applyProtection="0"/>
    <xf numFmtId="0" fontId="27" fillId="6" borderId="5" applyNumberFormat="0" applyAlignment="0" applyProtection="0"/>
    <xf numFmtId="3" fontId="5" fillId="0" borderId="18" applyAlignment="0">
      <alignment horizontal="center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19" applyNumberFormat="0" applyFill="0" applyAlignment="0" applyProtection="0"/>
    <xf numFmtId="0" fontId="32" fillId="0" borderId="1" applyNumberFormat="0" applyFill="0" applyAlignment="0" applyProtection="0"/>
    <xf numFmtId="0" fontId="34" fillId="0" borderId="2" applyNumberFormat="0" applyFill="0" applyAlignment="0" applyProtection="0"/>
    <xf numFmtId="0" fontId="35" fillId="0" borderId="20" applyNumberFormat="0" applyFill="0" applyAlignment="0" applyProtection="0"/>
    <xf numFmtId="0" fontId="34" fillId="0" borderId="2" applyNumberFormat="0" applyFill="0" applyAlignment="0" applyProtection="0"/>
    <xf numFmtId="0" fontId="36" fillId="0" borderId="3" applyNumberFormat="0" applyFill="0" applyAlignment="0" applyProtection="0"/>
    <xf numFmtId="0" fontId="37" fillId="0" borderId="21" applyNumberFormat="0" applyFill="0" applyAlignment="0" applyProtection="0"/>
    <xf numFmtId="0" fontId="36" fillId="0" borderId="3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22" applyNumberFormat="0" applyFill="0" applyAlignment="0" applyProtection="0"/>
    <xf numFmtId="0" fontId="38" fillId="0" borderId="9" applyNumberFormat="0" applyFill="0" applyAlignment="0" applyProtection="0"/>
    <xf numFmtId="0" fontId="40" fillId="7" borderId="7" applyNumberFormat="0" applyAlignment="0" applyProtection="0"/>
    <xf numFmtId="0" fontId="41" fillId="59" borderId="23" applyNumberFormat="0" applyAlignment="0" applyProtection="0"/>
    <xf numFmtId="0" fontId="40" fillId="7" borderId="7" applyNumberFormat="0" applyAlignment="0" applyProtection="0"/>
    <xf numFmtId="0" fontId="13" fillId="56" borderId="24" applyNumberForma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3" fillId="57" borderId="25" applyNumberFormat="0" applyFont="0" applyAlignment="0" applyProtection="0"/>
    <xf numFmtId="0" fontId="17" fillId="43" borderId="24" applyNumberFormat="0" applyAlignment="0" applyProtection="0"/>
    <xf numFmtId="0" fontId="28" fillId="56" borderId="26" applyNumberFormat="0" applyAlignment="0" applyProtection="0"/>
    <xf numFmtId="0" fontId="39" fillId="0" borderId="27" applyNumberFormat="0" applyFill="0" applyAlignment="0" applyProtection="0"/>
  </cellStyleXfs>
  <cellXfs count="104">
    <xf numFmtId="0" fontId="0" fillId="0" borderId="0" xfId="0"/>
    <xf numFmtId="0" fontId="47" fillId="0" borderId="0" xfId="0" applyFont="1"/>
    <xf numFmtId="0" fontId="45" fillId="0" borderId="0" xfId="1" applyFont="1">
      <alignment horizontal="left" wrapText="1"/>
    </xf>
    <xf numFmtId="0" fontId="42" fillId="0" borderId="0" xfId="1" applyFont="1" applyAlignment="1">
      <alignment horizontal="center" vertical="center"/>
    </xf>
    <xf numFmtId="0" fontId="42" fillId="0" borderId="0" xfId="1" applyFont="1" applyAlignment="1">
      <alignment horizontal="center" vertical="center" wrapText="1"/>
    </xf>
    <xf numFmtId="164" fontId="43" fillId="0" borderId="0" xfId="1" applyNumberFormat="1" applyFont="1" applyFill="1" applyAlignment="1">
      <alignment horizontal="center" vertical="center"/>
    </xf>
    <xf numFmtId="0" fontId="42" fillId="0" borderId="10" xfId="1" applyFont="1" applyFill="1" applyBorder="1" applyAlignment="1">
      <alignment horizontal="center" vertical="center"/>
    </xf>
    <xf numFmtId="0" fontId="42" fillId="0" borderId="10" xfId="1" applyFont="1" applyBorder="1" applyAlignment="1">
      <alignment horizontal="left" vertical="center" wrapText="1"/>
    </xf>
    <xf numFmtId="166" fontId="45" fillId="0" borderId="10" xfId="4" applyNumberFormat="1" applyFont="1" applyFill="1" applyBorder="1" applyAlignment="1">
      <alignment horizontal="center" vertical="center"/>
    </xf>
    <xf numFmtId="3" fontId="45" fillId="37" borderId="10" xfId="1" applyNumberFormat="1" applyFont="1" applyFill="1" applyBorder="1" applyAlignment="1">
      <alignment horizontal="center" vertical="center"/>
    </xf>
    <xf numFmtId="0" fontId="45" fillId="0" borderId="10" xfId="1" applyFont="1" applyFill="1" applyBorder="1" applyAlignment="1">
      <alignment horizontal="center" vertical="center"/>
    </xf>
    <xf numFmtId="164" fontId="42" fillId="0" borderId="10" xfId="3" applyNumberFormat="1" applyFont="1" applyBorder="1" applyAlignment="1">
      <alignment horizontal="center" vertical="center"/>
    </xf>
    <xf numFmtId="0" fontId="42" fillId="36" borderId="10" xfId="1" applyFont="1" applyFill="1" applyBorder="1" applyAlignment="1">
      <alignment horizontal="center" vertical="center"/>
    </xf>
    <xf numFmtId="0" fontId="42" fillId="33" borderId="10" xfId="1" applyFont="1" applyFill="1" applyBorder="1" applyAlignment="1">
      <alignment horizontal="center" vertical="center"/>
    </xf>
    <xf numFmtId="3" fontId="45" fillId="37" borderId="0" xfId="1" applyNumberFormat="1" applyFont="1" applyFill="1" applyAlignment="1"/>
    <xf numFmtId="3" fontId="45" fillId="37" borderId="0" xfId="1" applyNumberFormat="1" applyFont="1" applyFill="1">
      <alignment horizontal="left" wrapText="1"/>
    </xf>
    <xf numFmtId="166" fontId="45" fillId="0" borderId="0" xfId="1" applyNumberFormat="1" applyFont="1">
      <alignment horizontal="left" wrapText="1"/>
    </xf>
    <xf numFmtId="0" fontId="45" fillId="0" borderId="0" xfId="1" applyFont="1" applyBorder="1" applyAlignment="1">
      <alignment horizontal="center" vertical="center"/>
    </xf>
    <xf numFmtId="0" fontId="45" fillId="0" borderId="0" xfId="1" applyFont="1" applyAlignment="1"/>
    <xf numFmtId="0" fontId="45" fillId="34" borderId="10" xfId="1" applyFont="1" applyFill="1" applyBorder="1" applyAlignment="1">
      <alignment horizontal="center" vertical="center"/>
    </xf>
    <xf numFmtId="0" fontId="42" fillId="37" borderId="10" xfId="1" applyFont="1" applyFill="1" applyBorder="1" applyAlignment="1">
      <alignment horizontal="left" vertical="center" wrapText="1"/>
    </xf>
    <xf numFmtId="0" fontId="42" fillId="0" borderId="10" xfId="1" applyFont="1" applyFill="1" applyBorder="1" applyAlignment="1">
      <alignment vertical="center" wrapText="1"/>
    </xf>
    <xf numFmtId="166" fontId="45" fillId="37" borderId="10" xfId="4" applyNumberFormat="1" applyFont="1" applyFill="1" applyBorder="1" applyAlignment="1">
      <alignment horizontal="center" vertical="center"/>
    </xf>
    <xf numFmtId="1" fontId="45" fillId="34" borderId="10" xfId="1" applyNumberFormat="1" applyFont="1" applyFill="1" applyBorder="1" applyAlignment="1">
      <alignment horizontal="center" vertical="center"/>
    </xf>
    <xf numFmtId="1" fontId="42" fillId="0" borderId="10" xfId="1" applyNumberFormat="1" applyFont="1" applyFill="1" applyBorder="1" applyAlignment="1">
      <alignment horizontal="center" vertical="center"/>
    </xf>
    <xf numFmtId="0" fontId="42" fillId="0" borderId="0" xfId="1" applyFont="1" applyFill="1" applyAlignment="1">
      <alignment horizontal="center" vertical="center" wrapText="1"/>
    </xf>
    <xf numFmtId="1" fontId="46" fillId="0" borderId="0" xfId="1" applyNumberFormat="1" applyFont="1" applyBorder="1" applyAlignment="1"/>
    <xf numFmtId="165" fontId="46" fillId="0" borderId="0" xfId="1" applyNumberFormat="1" applyFont="1" applyBorder="1" applyAlignment="1"/>
    <xf numFmtId="0" fontId="46" fillId="0" borderId="0" xfId="1" applyFont="1" applyAlignment="1"/>
    <xf numFmtId="0" fontId="46" fillId="0" borderId="0" xfId="1" applyFont="1">
      <alignment horizontal="left" wrapText="1"/>
    </xf>
    <xf numFmtId="0" fontId="46" fillId="0" borderId="10" xfId="1" applyFont="1" applyBorder="1" applyAlignment="1">
      <alignment horizontal="left" vertical="center" wrapText="1"/>
    </xf>
    <xf numFmtId="0" fontId="46" fillId="35" borderId="10" xfId="1" applyFont="1" applyFill="1" applyBorder="1" applyAlignment="1">
      <alignment horizontal="center" vertical="center"/>
    </xf>
    <xf numFmtId="0" fontId="46" fillId="37" borderId="10" xfId="1" applyFont="1" applyFill="1" applyBorder="1" applyAlignment="1">
      <alignment horizontal="left" vertical="center" wrapText="1"/>
    </xf>
    <xf numFmtId="0" fontId="46" fillId="0" borderId="10" xfId="1" applyFont="1" applyFill="1" applyBorder="1" applyAlignment="1">
      <alignment vertical="center" wrapText="1"/>
    </xf>
    <xf numFmtId="0" fontId="46" fillId="34" borderId="10" xfId="1" applyFont="1" applyFill="1" applyBorder="1" applyAlignment="1">
      <alignment vertical="center" wrapText="1"/>
    </xf>
    <xf numFmtId="0" fontId="51" fillId="61" borderId="0" xfId="0" applyFont="1" applyFill="1" applyAlignment="1">
      <alignment horizontal="left"/>
    </xf>
    <xf numFmtId="49" fontId="53" fillId="61" borderId="0" xfId="0" applyNumberFormat="1" applyFont="1" applyFill="1" applyAlignment="1">
      <alignment horizontal="center" vertical="center"/>
    </xf>
    <xf numFmtId="0" fontId="53" fillId="61" borderId="0" xfId="0" applyFont="1" applyFill="1" applyAlignment="1">
      <alignment horizontal="center" vertical="center"/>
    </xf>
    <xf numFmtId="49" fontId="53" fillId="63" borderId="30" xfId="0" applyNumberFormat="1" applyFont="1" applyFill="1" applyBorder="1" applyAlignment="1">
      <alignment horizontal="center" vertical="center" wrapText="1"/>
    </xf>
    <xf numFmtId="49" fontId="53" fillId="62" borderId="30" xfId="0" applyNumberFormat="1" applyFont="1" applyFill="1" applyBorder="1" applyAlignment="1">
      <alignment horizontal="center" vertical="center"/>
    </xf>
    <xf numFmtId="49" fontId="55" fillId="64" borderId="30" xfId="0" applyNumberFormat="1" applyFont="1" applyFill="1" applyBorder="1" applyAlignment="1">
      <alignment horizontal="center" vertical="center"/>
    </xf>
    <xf numFmtId="49" fontId="56" fillId="64" borderId="30" xfId="0" applyNumberFormat="1" applyFont="1" applyFill="1" applyBorder="1" applyAlignment="1">
      <alignment horizontal="center" vertical="center" wrapText="1"/>
    </xf>
    <xf numFmtId="0" fontId="56" fillId="61" borderId="0" xfId="0" applyFont="1" applyFill="1" applyAlignment="1">
      <alignment horizontal="center" vertical="center" wrapText="1"/>
    </xf>
    <xf numFmtId="49" fontId="57" fillId="64" borderId="30" xfId="0" applyNumberFormat="1" applyFont="1" applyFill="1" applyBorder="1" applyAlignment="1">
      <alignment horizontal="center" vertical="center" wrapText="1"/>
    </xf>
    <xf numFmtId="49" fontId="58" fillId="64" borderId="30" xfId="0" applyNumberFormat="1" applyFont="1" applyFill="1" applyBorder="1" applyAlignment="1">
      <alignment horizontal="center" vertical="center" wrapText="1"/>
    </xf>
    <xf numFmtId="49" fontId="57" fillId="64" borderId="30" xfId="0" applyNumberFormat="1" applyFont="1" applyFill="1" applyBorder="1" applyAlignment="1">
      <alignment horizontal="center" vertical="center"/>
    </xf>
    <xf numFmtId="49" fontId="51" fillId="61" borderId="31" xfId="0" applyNumberFormat="1" applyFont="1" applyFill="1" applyBorder="1" applyAlignment="1">
      <alignment horizontal="left"/>
    </xf>
    <xf numFmtId="49" fontId="59" fillId="61" borderId="31" xfId="0" applyNumberFormat="1" applyFont="1" applyFill="1" applyBorder="1" applyAlignment="1">
      <alignment horizontal="center" vertical="center"/>
    </xf>
    <xf numFmtId="49" fontId="53" fillId="61" borderId="31" xfId="0" applyNumberFormat="1" applyFont="1" applyFill="1" applyBorder="1" applyAlignment="1">
      <alignment horizontal="center" vertical="center"/>
    </xf>
    <xf numFmtId="0" fontId="51" fillId="61" borderId="0" xfId="0" applyFont="1" applyFill="1" applyAlignment="1">
      <alignment horizontal="center" vertical="center"/>
    </xf>
    <xf numFmtId="0" fontId="51" fillId="61" borderId="31" xfId="0" applyFont="1" applyFill="1" applyBorder="1" applyAlignment="1">
      <alignment horizontal="center" vertical="center"/>
    </xf>
    <xf numFmtId="49" fontId="51" fillId="65" borderId="31" xfId="0" applyNumberFormat="1" applyFont="1" applyFill="1" applyBorder="1" applyAlignment="1">
      <alignment horizontal="left"/>
    </xf>
    <xf numFmtId="49" fontId="59" fillId="65" borderId="31" xfId="0" applyNumberFormat="1" applyFont="1" applyFill="1" applyBorder="1" applyAlignment="1">
      <alignment horizontal="center" vertical="center"/>
    </xf>
    <xf numFmtId="0" fontId="51" fillId="65" borderId="31" xfId="0" applyFont="1" applyFill="1" applyBorder="1" applyAlignment="1">
      <alignment horizontal="center" vertical="center"/>
    </xf>
    <xf numFmtId="0" fontId="60" fillId="65" borderId="31" xfId="0" applyFont="1" applyFill="1" applyBorder="1" applyAlignment="1">
      <alignment horizontal="center" vertical="center"/>
    </xf>
    <xf numFmtId="167" fontId="51" fillId="65" borderId="31" xfId="0" applyNumberFormat="1" applyFont="1" applyFill="1" applyBorder="1" applyAlignment="1">
      <alignment horizontal="center" vertical="center"/>
    </xf>
    <xf numFmtId="49" fontId="51" fillId="65" borderId="31" xfId="0" applyNumberFormat="1" applyFont="1" applyFill="1" applyBorder="1" applyAlignment="1">
      <alignment horizontal="center" vertical="center"/>
    </xf>
    <xf numFmtId="167" fontId="60" fillId="65" borderId="31" xfId="0" applyNumberFormat="1" applyFont="1" applyFill="1" applyBorder="1" applyAlignment="1">
      <alignment horizontal="center" vertical="center"/>
    </xf>
    <xf numFmtId="0" fontId="60" fillId="61" borderId="31" xfId="0" applyFont="1" applyFill="1" applyBorder="1" applyAlignment="1">
      <alignment horizontal="center" vertical="center"/>
    </xf>
    <xf numFmtId="167" fontId="51" fillId="61" borderId="31" xfId="0" applyNumberFormat="1" applyFont="1" applyFill="1" applyBorder="1" applyAlignment="1">
      <alignment horizontal="center" vertical="center"/>
    </xf>
    <xf numFmtId="49" fontId="51" fillId="61" borderId="31" xfId="0" applyNumberFormat="1" applyFont="1" applyFill="1" applyBorder="1" applyAlignment="1">
      <alignment horizontal="center" vertical="center"/>
    </xf>
    <xf numFmtId="167" fontId="60" fillId="61" borderId="31" xfId="0" applyNumberFormat="1" applyFont="1" applyFill="1" applyBorder="1" applyAlignment="1">
      <alignment horizontal="center" vertical="center"/>
    </xf>
    <xf numFmtId="49" fontId="53" fillId="65" borderId="31" xfId="0" applyNumberFormat="1" applyFont="1" applyFill="1" applyBorder="1" applyAlignment="1">
      <alignment horizontal="center" vertical="center"/>
    </xf>
    <xf numFmtId="0" fontId="42" fillId="34" borderId="10" xfId="1" applyFont="1" applyFill="1" applyBorder="1" applyAlignment="1">
      <alignment vertical="center" wrapText="1"/>
    </xf>
    <xf numFmtId="0" fontId="1" fillId="0" borderId="0" xfId="0" applyFont="1"/>
    <xf numFmtId="0" fontId="61" fillId="66" borderId="10" xfId="1" applyFont="1" applyFill="1" applyBorder="1" applyAlignment="1">
      <alignment horizontal="left" vertical="center" wrapText="1"/>
    </xf>
    <xf numFmtId="0" fontId="42" fillId="66" borderId="10" xfId="1" applyFont="1" applyFill="1" applyBorder="1" applyAlignment="1">
      <alignment horizontal="center" vertical="center"/>
    </xf>
    <xf numFmtId="0" fontId="45" fillId="66" borderId="0" xfId="1" applyFont="1" applyFill="1" applyBorder="1" applyAlignment="1">
      <alignment horizontal="center" vertical="center"/>
    </xf>
    <xf numFmtId="0" fontId="1" fillId="66" borderId="0" xfId="0" applyFont="1" applyFill="1"/>
    <xf numFmtId="0" fontId="62" fillId="66" borderId="32" xfId="0" applyFont="1" applyFill="1" applyBorder="1"/>
    <xf numFmtId="0" fontId="44" fillId="66" borderId="0" xfId="1" applyFont="1" applyFill="1" applyAlignment="1">
      <alignment horizontal="center" vertical="center"/>
    </xf>
    <xf numFmtId="1" fontId="42" fillId="66" borderId="0" xfId="1" applyNumberFormat="1" applyFont="1" applyFill="1" applyAlignment="1">
      <alignment horizontal="center" vertical="center"/>
    </xf>
    <xf numFmtId="0" fontId="42" fillId="66" borderId="0" xfId="1" applyFont="1" applyFill="1" applyAlignment="1">
      <alignment horizontal="center" vertical="center"/>
    </xf>
    <xf numFmtId="166" fontId="42" fillId="66" borderId="0" xfId="1" applyNumberFormat="1" applyFont="1" applyFill="1" applyAlignment="1">
      <alignment horizontal="center" vertical="center"/>
    </xf>
    <xf numFmtId="0" fontId="46" fillId="66" borderId="10" xfId="1" applyFont="1" applyFill="1" applyBorder="1" applyAlignment="1"/>
    <xf numFmtId="1" fontId="50" fillId="66" borderId="10" xfId="1" applyNumberFormat="1" applyFont="1" applyFill="1" applyBorder="1" applyAlignment="1">
      <alignment horizontal="left" vertical="center" indent="1"/>
    </xf>
    <xf numFmtId="0" fontId="46" fillId="66" borderId="10" xfId="1" applyFont="1" applyFill="1" applyBorder="1" applyAlignment="1">
      <alignment horizontal="center" vertical="center"/>
    </xf>
    <xf numFmtId="1" fontId="46" fillId="0" borderId="10" xfId="1" applyNumberFormat="1" applyFont="1" applyFill="1" applyBorder="1" applyAlignment="1">
      <alignment horizontal="left" vertical="center" indent="1"/>
    </xf>
    <xf numFmtId="0" fontId="42" fillId="66" borderId="32" xfId="1" applyFont="1" applyFill="1" applyBorder="1" applyAlignment="1">
      <alignment horizontal="center" vertical="center"/>
    </xf>
    <xf numFmtId="0" fontId="42" fillId="36" borderId="32" xfId="1" applyFont="1" applyFill="1" applyBorder="1" applyAlignment="1">
      <alignment horizontal="center" vertical="center"/>
    </xf>
    <xf numFmtId="0" fontId="42" fillId="0" borderId="32" xfId="1" applyFont="1" applyFill="1" applyBorder="1" applyAlignment="1">
      <alignment horizontal="center" vertical="center"/>
    </xf>
    <xf numFmtId="0" fontId="45" fillId="0" borderId="0" xfId="1" applyFont="1" applyFill="1" applyBorder="1" applyAlignment="1">
      <alignment horizontal="center" vertical="center"/>
    </xf>
    <xf numFmtId="0" fontId="48" fillId="34" borderId="10" xfId="1" applyFont="1" applyFill="1" applyBorder="1" applyAlignment="1">
      <alignment horizontal="center" vertical="top" wrapText="1"/>
    </xf>
    <xf numFmtId="0" fontId="49" fillId="34" borderId="10" xfId="1" applyFont="1" applyFill="1" applyBorder="1" applyAlignment="1">
      <alignment horizontal="center" vertical="top" wrapText="1"/>
    </xf>
    <xf numFmtId="0" fontId="46" fillId="60" borderId="10" xfId="1" applyFont="1" applyFill="1" applyBorder="1" applyAlignment="1">
      <alignment horizontal="center" vertical="center" textRotation="90" wrapText="1"/>
    </xf>
    <xf numFmtId="0" fontId="42" fillId="0" borderId="11" xfId="1" applyFont="1" applyBorder="1" applyAlignment="1">
      <alignment horizontal="center" vertical="center" textRotation="90" wrapText="1"/>
    </xf>
    <xf numFmtId="0" fontId="42" fillId="0" borderId="12" xfId="1" applyFont="1" applyBorder="1" applyAlignment="1">
      <alignment horizontal="center" vertical="center" textRotation="90" wrapText="1"/>
    </xf>
    <xf numFmtId="0" fontId="42" fillId="0" borderId="13" xfId="1" applyFont="1" applyBorder="1" applyAlignment="1">
      <alignment horizontal="center" vertical="center" textRotation="90" wrapText="1"/>
    </xf>
    <xf numFmtId="0" fontId="42" fillId="37" borderId="10" xfId="1" applyFont="1" applyFill="1" applyBorder="1" applyAlignment="1">
      <alignment horizontal="center" vertical="center" wrapText="1"/>
    </xf>
    <xf numFmtId="0" fontId="42" fillId="37" borderId="11" xfId="1" applyFont="1" applyFill="1" applyBorder="1" applyAlignment="1">
      <alignment horizontal="center" vertical="center" wrapText="1"/>
    </xf>
    <xf numFmtId="0" fontId="42" fillId="37" borderId="10" xfId="1" applyFont="1" applyFill="1" applyBorder="1" applyAlignment="1">
      <alignment horizontal="center" vertical="center" textRotation="90"/>
    </xf>
    <xf numFmtId="0" fontId="42" fillId="0" borderId="11" xfId="1" applyFont="1" applyBorder="1" applyAlignment="1">
      <alignment horizontal="center" vertical="center" textRotation="90"/>
    </xf>
    <xf numFmtId="0" fontId="42" fillId="0" borderId="12" xfId="1" applyFont="1" applyBorder="1" applyAlignment="1">
      <alignment horizontal="center" vertical="center" textRotation="90"/>
    </xf>
    <xf numFmtId="0" fontId="42" fillId="0" borderId="13" xfId="1" applyFont="1" applyBorder="1" applyAlignment="1">
      <alignment horizontal="center" vertical="center" textRotation="90"/>
    </xf>
    <xf numFmtId="0" fontId="42" fillId="0" borderId="10" xfId="1" applyFont="1" applyBorder="1" applyAlignment="1">
      <alignment horizontal="center" vertical="center" textRotation="90"/>
    </xf>
    <xf numFmtId="49" fontId="54" fillId="63" borderId="30" xfId="0" applyNumberFormat="1" applyFont="1" applyFill="1" applyBorder="1" applyAlignment="1">
      <alignment horizontal="center" vertical="center"/>
    </xf>
    <xf numFmtId="49" fontId="52" fillId="61" borderId="0" xfId="0" applyNumberFormat="1" applyFont="1" applyFill="1" applyAlignment="1">
      <alignment horizontal="left" vertical="center"/>
    </xf>
    <xf numFmtId="49" fontId="53" fillId="62" borderId="28" xfId="0" applyNumberFormat="1" applyFont="1" applyFill="1" applyBorder="1" applyAlignment="1">
      <alignment horizontal="center" vertical="center"/>
    </xf>
    <xf numFmtId="49" fontId="53" fillId="62" borderId="29" xfId="0" applyNumberFormat="1" applyFont="1" applyFill="1" applyBorder="1" applyAlignment="1">
      <alignment horizontal="center" vertical="center"/>
    </xf>
    <xf numFmtId="49" fontId="53" fillId="62" borderId="30" xfId="0" applyNumberFormat="1" applyFont="1" applyFill="1" applyBorder="1" applyAlignment="1">
      <alignment horizontal="center" vertical="center"/>
    </xf>
    <xf numFmtId="49" fontId="53" fillId="63" borderId="28" xfId="0" applyNumberFormat="1" applyFont="1" applyFill="1" applyBorder="1" applyAlignment="1">
      <alignment horizontal="center" vertical="center"/>
    </xf>
    <xf numFmtId="49" fontId="53" fillId="63" borderId="29" xfId="0" applyNumberFormat="1" applyFont="1" applyFill="1" applyBorder="1" applyAlignment="1">
      <alignment horizontal="center" vertical="center"/>
    </xf>
    <xf numFmtId="0" fontId="44" fillId="67" borderId="32" xfId="1" applyFont="1" applyFill="1" applyBorder="1" applyAlignment="1">
      <alignment horizontal="center" vertical="center"/>
    </xf>
    <xf numFmtId="0" fontId="42" fillId="67" borderId="32" xfId="1" applyFont="1" applyFill="1" applyBorder="1" applyAlignment="1">
      <alignment horizontal="center"/>
    </xf>
  </cellXfs>
  <cellStyles count="341">
    <cellStyle name="20 % - Accent1 2" xfId="11"/>
    <cellStyle name="20 % - Accent1 2 2" xfId="12"/>
    <cellStyle name="20 % - Accent1 2 2 2" xfId="13"/>
    <cellStyle name="20 % - Accent1 2 2 3" xfId="14"/>
    <cellStyle name="20 % - Accent1 2 3" xfId="15"/>
    <cellStyle name="20 % - Accent2 2" xfId="16"/>
    <cellStyle name="20 % - Accent2 2 2" xfId="17"/>
    <cellStyle name="20 % - Accent2 2 2 2" xfId="18"/>
    <cellStyle name="20 % - Accent2 2 2 3" xfId="19"/>
    <cellStyle name="20 % - Accent2 2 3" xfId="20"/>
    <cellStyle name="20 % - Accent3 2" xfId="21"/>
    <cellStyle name="20 % - Accent3 2 2" xfId="22"/>
    <cellStyle name="20 % - Accent3 2 2 2" xfId="23"/>
    <cellStyle name="20 % - Accent3 2 2 3" xfId="24"/>
    <cellStyle name="20 % - Accent3 2 3" xfId="25"/>
    <cellStyle name="20 % - Accent4 2" xfId="26"/>
    <cellStyle name="20 % - Accent4 2 2" xfId="27"/>
    <cellStyle name="20 % - Accent4 2 2 2" xfId="28"/>
    <cellStyle name="20 % - Accent4 2 2 3" xfId="29"/>
    <cellStyle name="20 % - Accent4 2 3" xfId="30"/>
    <cellStyle name="20 % - Accent5 2" xfId="31"/>
    <cellStyle name="20 % - Accent5 2 2" xfId="32"/>
    <cellStyle name="20 % - Accent5 2 2 2" xfId="33"/>
    <cellStyle name="20 % - Accent5 2 2 3" xfId="34"/>
    <cellStyle name="20 % - Accent5 2 3" xfId="35"/>
    <cellStyle name="20 % - Accent6 2" xfId="36"/>
    <cellStyle name="20 % - Accent6 2 2" xfId="37"/>
    <cellStyle name="20 % - Accent6 2 2 2" xfId="38"/>
    <cellStyle name="20 % - Accent6 2 2 3" xfId="39"/>
    <cellStyle name="20 % - Accent6 2 3" xfId="40"/>
    <cellStyle name="40 % - Accent1 2" xfId="41"/>
    <cellStyle name="40 % - Accent1 2 2" xfId="42"/>
    <cellStyle name="40 % - Accent1 2 2 2" xfId="43"/>
    <cellStyle name="40 % - Accent1 2 2 3" xfId="44"/>
    <cellStyle name="40 % - Accent1 2 3" xfId="45"/>
    <cellStyle name="40 % - Accent2 2" xfId="46"/>
    <cellStyle name="40 % - Accent2 2 2" xfId="47"/>
    <cellStyle name="40 % - Accent2 2 2 2" xfId="48"/>
    <cellStyle name="40 % - Accent2 2 2 3" xfId="49"/>
    <cellStyle name="40 % - Accent2 2 3" xfId="50"/>
    <cellStyle name="40 % - Accent3 2" xfId="51"/>
    <cellStyle name="40 % - Accent3 2 2" xfId="52"/>
    <cellStyle name="40 % - Accent3 2 2 2" xfId="53"/>
    <cellStyle name="40 % - Accent3 2 2 3" xfId="54"/>
    <cellStyle name="40 % - Accent3 2 3" xfId="55"/>
    <cellStyle name="40 % - Accent4 2" xfId="56"/>
    <cellStyle name="40 % - Accent4 2 2" xfId="57"/>
    <cellStyle name="40 % - Accent4 2 2 2" xfId="58"/>
    <cellStyle name="40 % - Accent4 2 2 3" xfId="59"/>
    <cellStyle name="40 % - Accent4 2 3" xfId="60"/>
    <cellStyle name="40 % - Accent5 2" xfId="61"/>
    <cellStyle name="40 % - Accent5 2 2" xfId="62"/>
    <cellStyle name="40 % - Accent5 2 2 2" xfId="63"/>
    <cellStyle name="40 % - Accent5 2 2 3" xfId="64"/>
    <cellStyle name="40 % - Accent5 2 3" xfId="65"/>
    <cellStyle name="40 % - Accent6 2" xfId="66"/>
    <cellStyle name="40 % - Accent6 2 2" xfId="67"/>
    <cellStyle name="40 % - Accent6 2 2 2" xfId="68"/>
    <cellStyle name="40 % - Accent6 2 2 3" xfId="69"/>
    <cellStyle name="40 % - Accent6 2 3" xfId="70"/>
    <cellStyle name="60 % - Accent1 2" xfId="71"/>
    <cellStyle name="60 % - Accent1 2 2" xfId="72"/>
    <cellStyle name="60 % - Accent1 2 3" xfId="73"/>
    <cellStyle name="60 % - Accent2 2" xfId="74"/>
    <cellStyle name="60 % - Accent2 2 2" xfId="75"/>
    <cellStyle name="60 % - Accent2 2 3" xfId="76"/>
    <cellStyle name="60 % - Accent3 2" xfId="77"/>
    <cellStyle name="60 % - Accent3 2 2" xfId="78"/>
    <cellStyle name="60 % - Accent3 2 3" xfId="79"/>
    <cellStyle name="60 % - Accent4 2" xfId="80"/>
    <cellStyle name="60 % - Accent4 2 2" xfId="81"/>
    <cellStyle name="60 % - Accent4 2 3" xfId="82"/>
    <cellStyle name="60 % - Accent5 2" xfId="83"/>
    <cellStyle name="60 % - Accent5 2 2" xfId="84"/>
    <cellStyle name="60 % - Accent5 2 3" xfId="85"/>
    <cellStyle name="60 % - Accent6 2" xfId="86"/>
    <cellStyle name="60 % - Accent6 2 2" xfId="87"/>
    <cellStyle name="60 % - Accent6 2 3" xfId="88"/>
    <cellStyle name="Accent1 2" xfId="89"/>
    <cellStyle name="Accent1 2 2" xfId="90"/>
    <cellStyle name="Accent1 2 3" xfId="91"/>
    <cellStyle name="Accent2 2" xfId="92"/>
    <cellStyle name="Accent2 2 2" xfId="93"/>
    <cellStyle name="Accent2 2 3" xfId="94"/>
    <cellStyle name="Accent3 2" xfId="95"/>
    <cellStyle name="Accent3 2 2" xfId="96"/>
    <cellStyle name="Accent3 2 3" xfId="97"/>
    <cellStyle name="Accent4 2" xfId="98"/>
    <cellStyle name="Accent4 2 2" xfId="99"/>
    <cellStyle name="Accent4 2 3" xfId="100"/>
    <cellStyle name="Accent5 2" xfId="101"/>
    <cellStyle name="Accent5 2 2" xfId="102"/>
    <cellStyle name="Accent5 2 3" xfId="103"/>
    <cellStyle name="Accent6 2" xfId="104"/>
    <cellStyle name="Accent6 2 2" xfId="105"/>
    <cellStyle name="Accent6 2 3" xfId="106"/>
    <cellStyle name="Avertissement 2" xfId="107"/>
    <cellStyle name="Avertissement 2 2" xfId="108"/>
    <cellStyle name="Avertissement 2 3" xfId="109"/>
    <cellStyle name="Calcul 2" xfId="110"/>
    <cellStyle name="Calcul 2 2" xfId="111"/>
    <cellStyle name="Calcul 2 2 2" xfId="326"/>
    <cellStyle name="Calcul 2 3" xfId="112"/>
    <cellStyle name="Cellule liée 2" xfId="113"/>
    <cellStyle name="Cellule liée 2 2" xfId="114"/>
    <cellStyle name="Cellule liée 2 3" xfId="115"/>
    <cellStyle name="Commentaire 2" xfId="116"/>
    <cellStyle name="Commentaire 2 2" xfId="117"/>
    <cellStyle name="Commentaire 2 2 2" xfId="118"/>
    <cellStyle name="Commentaire 2 2 3" xfId="119"/>
    <cellStyle name="Commentaire 2 2 3 2" xfId="328"/>
    <cellStyle name="Commentaire 2 2 4" xfId="327"/>
    <cellStyle name="Commentaire 2 3" xfId="120"/>
    <cellStyle name="Commentaire 3" xfId="121"/>
    <cellStyle name="Commentaire 3 2" xfId="122"/>
    <cellStyle name="Commentaire 3 2 2" xfId="123"/>
    <cellStyle name="Commentaire 3 2 2 2" xfId="124"/>
    <cellStyle name="Commentaire 3 2 2 2 2" xfId="331"/>
    <cellStyle name="Commentaire 3 2 2 3" xfId="330"/>
    <cellStyle name="Commentaire 3 2 3" xfId="125"/>
    <cellStyle name="Commentaire 3 2 3 2" xfId="126"/>
    <cellStyle name="Commentaire 3 2 3 2 2" xfId="127"/>
    <cellStyle name="Commentaire 3 2 3 2 2 2" xfId="334"/>
    <cellStyle name="Commentaire 3 2 3 2 3" xfId="333"/>
    <cellStyle name="Commentaire 3 2 3 3" xfId="332"/>
    <cellStyle name="Commentaire 3 2 4" xfId="128"/>
    <cellStyle name="Commentaire 3 2 4 2" xfId="129"/>
    <cellStyle name="Commentaire 3 2 4 2 2" xfId="336"/>
    <cellStyle name="Commentaire 3 2 4 3" xfId="335"/>
    <cellStyle name="Commentaire 3 2 5" xfId="329"/>
    <cellStyle name="Commentaire 3 3" xfId="130"/>
    <cellStyle name="Commentaire 3 3 2" xfId="337"/>
    <cellStyle name="Commentaire 3 4" xfId="131"/>
    <cellStyle name="Entrée 2" xfId="132"/>
    <cellStyle name="Entrée 2 2" xfId="133"/>
    <cellStyle name="Entrée 2 2 2" xfId="338"/>
    <cellStyle name="Entrée 2 3" xfId="134"/>
    <cellStyle name="Euro" xfId="2"/>
    <cellStyle name="Euro 2" xfId="135"/>
    <cellStyle name="Euro 2 2" xfId="136"/>
    <cellStyle name="Euro 2 3" xfId="137"/>
    <cellStyle name="Euro 2 3 2" xfId="138"/>
    <cellStyle name="Euro 2 4" xfId="139"/>
    <cellStyle name="Euro 2 4 2" xfId="140"/>
    <cellStyle name="Euro 2 4 2 2" xfId="141"/>
    <cellStyle name="Euro 2 4 3" xfId="142"/>
    <cellStyle name="Insatisfaisant 2" xfId="143"/>
    <cellStyle name="Insatisfaisant 2 2" xfId="144"/>
    <cellStyle name="Insatisfaisant 2 3" xfId="145"/>
    <cellStyle name="Milliers 2" xfId="146"/>
    <cellStyle name="Milliers 2 2" xfId="147"/>
    <cellStyle name="Milliers 2 3" xfId="148"/>
    <cellStyle name="Milliers 3" xfId="149"/>
    <cellStyle name="Milliers 3 2" xfId="150"/>
    <cellStyle name="Milliers 3 2 2" xfId="151"/>
    <cellStyle name="Milliers 3 2 2 2" xfId="152"/>
    <cellStyle name="Milliers 3 2 3" xfId="153"/>
    <cellStyle name="Milliers 3 2 3 2" xfId="154"/>
    <cellStyle name="Milliers 3 2 3 2 2" xfId="155"/>
    <cellStyle name="Milliers 3 2 4" xfId="156"/>
    <cellStyle name="Milliers 3 2 4 2" xfId="157"/>
    <cellStyle name="Milliers 3 3" xfId="158"/>
    <cellStyle name="Milliers 3 4" xfId="159"/>
    <cellStyle name="Milliers 4" xfId="160"/>
    <cellStyle name="Milliers 5" xfId="4"/>
    <cellStyle name="Neutre 2" xfId="161"/>
    <cellStyle name="Neutre 2 2" xfId="162"/>
    <cellStyle name="Neutre 2 3" xfId="163"/>
    <cellStyle name="Normal" xfId="0" builtinId="0"/>
    <cellStyle name="Normal 10" xfId="1"/>
    <cellStyle name="Normal 2" xfId="5"/>
    <cellStyle name="Normal 2 2" xfId="8"/>
    <cellStyle name="Normal 2 2 2" xfId="164"/>
    <cellStyle name="Normal 2 2 3" xfId="165"/>
    <cellStyle name="Normal 2 3" xfId="166"/>
    <cellStyle name="Normal 2 3 2" xfId="167"/>
    <cellStyle name="Normal 2 3 2 2" xfId="9"/>
    <cellStyle name="Normal 2 3 3" xfId="168"/>
    <cellStyle name="Normal 2 3 4" xfId="169"/>
    <cellStyle name="Normal 2 4" xfId="170"/>
    <cellStyle name="Normal 2 4 2" xfId="171"/>
    <cellStyle name="Normal 2 4 2 2" xfId="172"/>
    <cellStyle name="Normal 2 5" xfId="173"/>
    <cellStyle name="Normal 2 6" xfId="174"/>
    <cellStyle name="Normal 3" xfId="6"/>
    <cellStyle name="Normal 3 2" xfId="175"/>
    <cellStyle name="Normal 3 2 2" xfId="176"/>
    <cellStyle name="Normal 3 3" xfId="177"/>
    <cellStyle name="Normal 3 4" xfId="178"/>
    <cellStyle name="Normal 3 4 2" xfId="179"/>
    <cellStyle name="Normal 3 4 2 2" xfId="180"/>
    <cellStyle name="Normal 3 4 3" xfId="181"/>
    <cellStyle name="Normal 3 4 3 2" xfId="182"/>
    <cellStyle name="Normal 3 4 3 2 2" xfId="183"/>
    <cellStyle name="Normal 3 4 4" xfId="184"/>
    <cellStyle name="Normal 3 4 4 2" xfId="185"/>
    <cellStyle name="Normal 3 5" xfId="186"/>
    <cellStyle name="Normal 4" xfId="7"/>
    <cellStyle name="Normal 4 2" xfId="187"/>
    <cellStyle name="Normal 4 2 2" xfId="188"/>
    <cellStyle name="Normal 4 3" xfId="189"/>
    <cellStyle name="Normal 4 4" xfId="190"/>
    <cellStyle name="Normal 5" xfId="191"/>
    <cellStyle name="Normal 5 2" xfId="192"/>
    <cellStyle name="Normal 5 3" xfId="193"/>
    <cellStyle name="Normal 6" xfId="194"/>
    <cellStyle name="Normal 6 2" xfId="195"/>
    <cellStyle name="Normal 6 2 2" xfId="196"/>
    <cellStyle name="Normal 6 2 2 2" xfId="197"/>
    <cellStyle name="Normal 6 2 3" xfId="198"/>
    <cellStyle name="Normal 6 2 3 2" xfId="199"/>
    <cellStyle name="Normal 6 2 4" xfId="200"/>
    <cellStyle name="Normal 6 2 4 2" xfId="201"/>
    <cellStyle name="Normal 6 2 4 2 2" xfId="202"/>
    <cellStyle name="Normal 6 2 4 3" xfId="203"/>
    <cellStyle name="Normal 6 2 4 3 2" xfId="204"/>
    <cellStyle name="Normal 6 2 4 4" xfId="205"/>
    <cellStyle name="Normal 6 2 5" xfId="206"/>
    <cellStyle name="Normal 6 2 5 2" xfId="207"/>
    <cellStyle name="Normal 6 2 6" xfId="208"/>
    <cellStyle name="Normal 6 2 6 2" xfId="209"/>
    <cellStyle name="Normal 6 2 7" xfId="210"/>
    <cellStyle name="Normal 6 2 7 2" xfId="211"/>
    <cellStyle name="Normal 6 2 7 2 2" xfId="212"/>
    <cellStyle name="Normal 6 2 7 3" xfId="213"/>
    <cellStyle name="Normal 6 2 7 3 2" xfId="214"/>
    <cellStyle name="Normal 6 2 7 4" xfId="215"/>
    <cellStyle name="Normal 6 2 7 4 2" xfId="216"/>
    <cellStyle name="Normal 6 2 8" xfId="217"/>
    <cellStyle name="Normal 6 2 8 2" xfId="218"/>
    <cellStyle name="Normal 6 2 8 2 2" xfId="219"/>
    <cellStyle name="Normal 6 3" xfId="220"/>
    <cellStyle name="Normal 6 4" xfId="221"/>
    <cellStyle name="Normal 6 4 2" xfId="222"/>
    <cellStyle name="Normal 6 4 3" xfId="223"/>
    <cellStyle name="Normal 6 4 3 2" xfId="224"/>
    <cellStyle name="Normal 6 4 3 2 2" xfId="225"/>
    <cellStyle name="Normal 6 4 3 3" xfId="226"/>
    <cellStyle name="Normal 6 4 3 3 2" xfId="227"/>
    <cellStyle name="Normal 6 4 3 3 3" xfId="228"/>
    <cellStyle name="Normal 6 4 3 3 4" xfId="229"/>
    <cellStyle name="Normal 6 4 3 4" xfId="230"/>
    <cellStyle name="Normal 6 4 3 4 2" xfId="231"/>
    <cellStyle name="Normal 6 4 4" xfId="232"/>
    <cellStyle name="Normal 6 4 5" xfId="233"/>
    <cellStyle name="Normal 6 4 5 2" xfId="234"/>
    <cellStyle name="Normal 6 4 5 2 2" xfId="235"/>
    <cellStyle name="Normal 7" xfId="236"/>
    <cellStyle name="Normal 7 2" xfId="237"/>
    <cellStyle name="Normal 7 3" xfId="238"/>
    <cellStyle name="Normal 7 4" xfId="239"/>
    <cellStyle name="Normal 7 4 2" xfId="240"/>
    <cellStyle name="Normal 7 4 2 2" xfId="241"/>
    <cellStyle name="Normal 7 4 3" xfId="242"/>
    <cellStyle name="Normal 7 4 3 2" xfId="243"/>
    <cellStyle name="Normal 7 4 4" xfId="244"/>
    <cellStyle name="Normal 7 5" xfId="245"/>
    <cellStyle name="Normal 7 5 2" xfId="246"/>
    <cellStyle name="Normal 7 6" xfId="247"/>
    <cellStyle name="Normal 7 6 2" xfId="248"/>
    <cellStyle name="Normal 7 7" xfId="249"/>
    <cellStyle name="Normal 7 7 2" xfId="250"/>
    <cellStyle name="Normal 7 7 2 2" xfId="251"/>
    <cellStyle name="Normal 7 7 3" xfId="252"/>
    <cellStyle name="Normal 7 7 3 2" xfId="253"/>
    <cellStyle name="Normal 7 7 4" xfId="254"/>
    <cellStyle name="Normal 7 7 4 2" xfId="255"/>
    <cellStyle name="Normal 7 8" xfId="256"/>
    <cellStyle name="Normal 7 8 2" xfId="257"/>
    <cellStyle name="Normal 7 8 2 2" xfId="258"/>
    <cellStyle name="Normal 8" xfId="259"/>
    <cellStyle name="Normal 9" xfId="260"/>
    <cellStyle name="Normal 9 2" xfId="261"/>
    <cellStyle name="Normal 9 2 2" xfId="262"/>
    <cellStyle name="Normal 9 3" xfId="263"/>
    <cellStyle name="Normal 9 3 2" xfId="264"/>
    <cellStyle name="Normal 9 3 3" xfId="265"/>
    <cellStyle name="Normal 9 4" xfId="266"/>
    <cellStyle name="Normal 9 4 2" xfId="267"/>
    <cellStyle name="Normal 9 5" xfId="268"/>
    <cellStyle name="Normal 9 5 2" xfId="269"/>
    <cellStyle name="Normal 9 5 2 2" xfId="270"/>
    <cellStyle name="Normal 9 5 3" xfId="271"/>
    <cellStyle name="Normal 9 5 3 2" xfId="272"/>
    <cellStyle name="Normal 9 5 4" xfId="273"/>
    <cellStyle name="Normal 9 5 4 2" xfId="274"/>
    <cellStyle name="Normal 9 6" xfId="275"/>
    <cellStyle name="Normal 9 7" xfId="276"/>
    <cellStyle name="Normal 9 7 2" xfId="277"/>
    <cellStyle name="Normal 9 7 2 2" xfId="278"/>
    <cellStyle name="Pourcentage 2" xfId="10"/>
    <cellStyle name="Pourcentage 2 2" xfId="279"/>
    <cellStyle name="Pourcentage 2 3" xfId="280"/>
    <cellStyle name="Pourcentage 2 4" xfId="281"/>
    <cellStyle name="Pourcentage 2 5" xfId="282"/>
    <cellStyle name="Pourcentage 2 6" xfId="283"/>
    <cellStyle name="Pourcentage 3" xfId="284"/>
    <cellStyle name="Pourcentage 3 2" xfId="285"/>
    <cellStyle name="Pourcentage 3 3" xfId="286"/>
    <cellStyle name="Pourcentage 3 3 2" xfId="287"/>
    <cellStyle name="Pourcentage 3 3 2 2" xfId="288"/>
    <cellStyle name="Pourcentage 3 3 3" xfId="289"/>
    <cellStyle name="Pourcentage 3 3 3 2" xfId="290"/>
    <cellStyle name="Pourcentage 3 3 3 2 2" xfId="291"/>
    <cellStyle name="Pourcentage 3 3 4" xfId="292"/>
    <cellStyle name="Pourcentage 3 3 4 2" xfId="293"/>
    <cellStyle name="Pourcentage 3 4" xfId="294"/>
    <cellStyle name="Pourcentage 4" xfId="295"/>
    <cellStyle name="Pourcentage 5" xfId="296"/>
    <cellStyle name="Pourcentage 6" xfId="3"/>
    <cellStyle name="Satisfaisant 2" xfId="297"/>
    <cellStyle name="Satisfaisant 2 2" xfId="298"/>
    <cellStyle name="Satisfaisant 2 3" xfId="299"/>
    <cellStyle name="Sortie 2" xfId="300"/>
    <cellStyle name="Sortie 2 2" xfId="301"/>
    <cellStyle name="Sortie 2 2 2" xfId="339"/>
    <cellStyle name="Sortie 2 3" xfId="302"/>
    <cellStyle name="STotal" xfId="303"/>
    <cellStyle name="Texte explicatif 2" xfId="304"/>
    <cellStyle name="Texte explicatif 2 2" xfId="305"/>
    <cellStyle name="Texte explicatif 2 3" xfId="306"/>
    <cellStyle name="Titre 2" xfId="307"/>
    <cellStyle name="Titre 1 2" xfId="308"/>
    <cellStyle name="Titre 1 2 2" xfId="309"/>
    <cellStyle name="Titre 1 2 3" xfId="310"/>
    <cellStyle name="Titre 2 2" xfId="311"/>
    <cellStyle name="Titre 2 2 2" xfId="312"/>
    <cellStyle name="Titre 2 2 3" xfId="313"/>
    <cellStyle name="Titre 3 2" xfId="314"/>
    <cellStyle name="Titre 3 2 2" xfId="315"/>
    <cellStyle name="Titre 3 2 3" xfId="316"/>
    <cellStyle name="Titre 4 2" xfId="317"/>
    <cellStyle name="Titre 4 2 2" xfId="318"/>
    <cellStyle name="Titre 4 2 3" xfId="319"/>
    <cellStyle name="Total 2" xfId="320"/>
    <cellStyle name="Total 2 2" xfId="321"/>
    <cellStyle name="Total 2 2 2" xfId="340"/>
    <cellStyle name="Total 2 3" xfId="322"/>
    <cellStyle name="Vérification 2" xfId="323"/>
    <cellStyle name="Vérification 2 2" xfId="324"/>
    <cellStyle name="Vérification 2 3" xfId="325"/>
  </cellStyles>
  <dxfs count="0"/>
  <tableStyles count="0" defaultTableStyle="TableStyleMedium9" defaultPivotStyle="PivotStyleLight16"/>
  <colors>
    <mruColors>
      <color rgb="FFFF33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644072</xdr:colOff>
      <xdr:row>4</xdr:row>
      <xdr:rowOff>199571</xdr:rowOff>
    </xdr:from>
    <xdr:to>
      <xdr:col>33</xdr:col>
      <xdr:colOff>9072</xdr:colOff>
      <xdr:row>5</xdr:row>
      <xdr:rowOff>45358</xdr:rowOff>
    </xdr:to>
    <xdr:cxnSp macro="">
      <xdr:nvCxnSpPr>
        <xdr:cNvPr id="3" name="Connecteur droit avec flèche 2"/>
        <xdr:cNvCxnSpPr/>
      </xdr:nvCxnSpPr>
      <xdr:spPr>
        <a:xfrm rot="10800000">
          <a:off x="5588001" y="997857"/>
          <a:ext cx="1759857" cy="72572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zoomScale="80" zoomScaleNormal="80" workbookViewId="0">
      <selection activeCell="C5" sqref="C5"/>
    </sheetView>
  </sheetViews>
  <sheetFormatPr baseColWidth="10" defaultColWidth="11.453125" defaultRowHeight="15.5"/>
  <cols>
    <col min="1" max="1" width="26.1796875" style="1" customWidth="1"/>
    <col min="2" max="2" width="11.54296875" style="1" bestFit="1" customWidth="1"/>
    <col min="3" max="16384" width="11.453125" style="1"/>
  </cols>
  <sheetData>
    <row r="1" spans="1:8" ht="15" customHeight="1">
      <c r="A1" s="82"/>
      <c r="B1" s="84" t="s">
        <v>17</v>
      </c>
      <c r="C1" s="84" t="s">
        <v>81</v>
      </c>
      <c r="D1" s="28"/>
      <c r="E1" s="28"/>
      <c r="F1" s="28"/>
      <c r="G1" s="28"/>
      <c r="H1" s="28"/>
    </row>
    <row r="2" spans="1:8">
      <c r="A2" s="83"/>
      <c r="B2" s="84"/>
      <c r="C2" s="84"/>
      <c r="D2" s="28"/>
      <c r="E2" s="28"/>
      <c r="F2" s="28"/>
      <c r="G2" s="28"/>
      <c r="H2" s="28"/>
    </row>
    <row r="3" spans="1:8" ht="37.5" customHeight="1">
      <c r="A3" s="83"/>
      <c r="B3" s="84"/>
      <c r="C3" s="84"/>
      <c r="D3" s="28"/>
      <c r="E3" s="28"/>
      <c r="F3" s="28"/>
      <c r="G3" s="28"/>
      <c r="H3" s="28"/>
    </row>
    <row r="4" spans="1:8" ht="18.5">
      <c r="A4" s="69" t="s">
        <v>84</v>
      </c>
      <c r="B4" s="74"/>
      <c r="C4" s="74"/>
      <c r="D4" s="28"/>
      <c r="E4" s="28"/>
      <c r="F4" s="28"/>
      <c r="G4" s="28"/>
      <c r="H4" s="28"/>
    </row>
    <row r="5" spans="1:8" ht="14.25" customHeight="1">
      <c r="A5" s="30" t="s">
        <v>26</v>
      </c>
      <c r="B5" s="77">
        <f>IARD!AG5+Prévoyance!AG5</f>
        <v>90</v>
      </c>
      <c r="C5" s="31">
        <f>RANK(B5,B$5:B$17)</f>
        <v>2</v>
      </c>
      <c r="D5" s="28"/>
      <c r="E5" s="28"/>
      <c r="F5" s="28"/>
      <c r="G5" s="28"/>
      <c r="H5" s="26"/>
    </row>
    <row r="6" spans="1:8">
      <c r="A6" s="30" t="s">
        <v>27</v>
      </c>
      <c r="B6" s="77">
        <f>IARD!AG6+Prévoyance!AG6</f>
        <v>70</v>
      </c>
      <c r="C6" s="31">
        <f t="shared" ref="C6:C17" si="0">RANK(B6,B$5:B$17)</f>
        <v>4</v>
      </c>
      <c r="D6" s="28"/>
      <c r="E6" s="28"/>
      <c r="F6" s="28"/>
      <c r="G6" s="28"/>
      <c r="H6" s="26"/>
    </row>
    <row r="7" spans="1:8">
      <c r="A7" s="30" t="s">
        <v>28</v>
      </c>
      <c r="B7" s="77">
        <f>IARD!AG7+Prévoyance!AG7</f>
        <v>100</v>
      </c>
      <c r="C7" s="31">
        <f t="shared" si="0"/>
        <v>1</v>
      </c>
      <c r="D7" s="28"/>
      <c r="E7" s="28"/>
      <c r="F7" s="28"/>
      <c r="G7" s="27"/>
      <c r="H7" s="26"/>
    </row>
    <row r="8" spans="1:8">
      <c r="A8" s="30" t="s">
        <v>29</v>
      </c>
      <c r="B8" s="77">
        <f>IARD!AG8+Prévoyance!AG8</f>
        <v>20</v>
      </c>
      <c r="C8" s="31">
        <f t="shared" si="0"/>
        <v>8</v>
      </c>
      <c r="D8" s="28"/>
      <c r="E8" s="28"/>
      <c r="F8" s="28"/>
      <c r="G8" s="28"/>
      <c r="H8" s="26"/>
    </row>
    <row r="9" spans="1:8">
      <c r="A9" s="30" t="s">
        <v>30</v>
      </c>
      <c r="B9" s="77">
        <f>IARD!AG9+Prévoyance!AG9</f>
        <v>0</v>
      </c>
      <c r="C9" s="31">
        <f t="shared" si="0"/>
        <v>12</v>
      </c>
      <c r="D9" s="28"/>
      <c r="E9" s="28"/>
      <c r="F9" s="28"/>
      <c r="G9" s="28"/>
      <c r="H9" s="26"/>
    </row>
    <row r="10" spans="1:8">
      <c r="A10" s="32" t="s">
        <v>31</v>
      </c>
      <c r="B10" s="77">
        <f>IARD!AG10+Prévoyance!AG10</f>
        <v>40</v>
      </c>
      <c r="C10" s="31">
        <f t="shared" si="0"/>
        <v>5</v>
      </c>
      <c r="D10" s="28"/>
      <c r="E10" s="28"/>
      <c r="F10" s="28"/>
      <c r="G10" s="28"/>
      <c r="H10" s="26"/>
    </row>
    <row r="11" spans="1:8" ht="16.5" customHeight="1">
      <c r="A11" s="30" t="s">
        <v>32</v>
      </c>
      <c r="B11" s="77">
        <f>IARD!AG11+Prévoyance!AG11</f>
        <v>20</v>
      </c>
      <c r="C11" s="31">
        <f t="shared" si="0"/>
        <v>8</v>
      </c>
      <c r="D11" s="28"/>
      <c r="E11" s="28"/>
      <c r="F11" s="28"/>
      <c r="G11" s="28"/>
      <c r="H11" s="26"/>
    </row>
    <row r="12" spans="1:8" ht="16.5" customHeight="1">
      <c r="A12" s="30" t="s">
        <v>33</v>
      </c>
      <c r="B12" s="77">
        <f>IARD!AG12+Prévoyance!AG12</f>
        <v>75</v>
      </c>
      <c r="C12" s="31">
        <f t="shared" si="0"/>
        <v>3</v>
      </c>
      <c r="D12" s="28"/>
      <c r="E12" s="28"/>
      <c r="F12" s="28"/>
      <c r="G12" s="28"/>
      <c r="H12" s="26"/>
    </row>
    <row r="13" spans="1:8">
      <c r="A13" s="30" t="s">
        <v>34</v>
      </c>
      <c r="B13" s="77">
        <f>IARD!AG13+Prévoyance!AG13</f>
        <v>0</v>
      </c>
      <c r="C13" s="31">
        <f t="shared" si="0"/>
        <v>12</v>
      </c>
      <c r="D13" s="28"/>
      <c r="E13" s="28"/>
      <c r="F13" s="28"/>
      <c r="G13" s="28"/>
      <c r="H13" s="26"/>
    </row>
    <row r="14" spans="1:8">
      <c r="A14" s="30" t="s">
        <v>35</v>
      </c>
      <c r="B14" s="77">
        <f>IARD!AG14+Prévoyance!AG14</f>
        <v>20</v>
      </c>
      <c r="C14" s="31">
        <f t="shared" si="0"/>
        <v>8</v>
      </c>
      <c r="D14" s="28"/>
      <c r="E14" s="28"/>
      <c r="F14" s="28"/>
      <c r="G14" s="28"/>
      <c r="H14" s="26"/>
    </row>
    <row r="15" spans="1:8">
      <c r="A15" s="30" t="s">
        <v>36</v>
      </c>
      <c r="B15" s="77">
        <f>IARD!AG15+Prévoyance!AG15</f>
        <v>30</v>
      </c>
      <c r="C15" s="31">
        <f t="shared" si="0"/>
        <v>6</v>
      </c>
      <c r="D15" s="28"/>
      <c r="E15" s="28"/>
      <c r="F15" s="28"/>
      <c r="G15" s="28"/>
      <c r="H15" s="26"/>
    </row>
    <row r="16" spans="1:8">
      <c r="A16" s="30" t="s">
        <v>37</v>
      </c>
      <c r="B16" s="77">
        <f>IARD!AG16+Prévoyance!AG16</f>
        <v>20</v>
      </c>
      <c r="C16" s="31">
        <f t="shared" si="0"/>
        <v>8</v>
      </c>
      <c r="D16" s="28"/>
      <c r="E16" s="28"/>
      <c r="F16" s="28"/>
      <c r="G16" s="28"/>
      <c r="H16" s="26"/>
    </row>
    <row r="17" spans="1:8">
      <c r="A17" s="30" t="s">
        <v>38</v>
      </c>
      <c r="B17" s="77">
        <f>IARD!AG17+Prévoyance!AG17</f>
        <v>30</v>
      </c>
      <c r="C17" s="31">
        <f t="shared" si="0"/>
        <v>6</v>
      </c>
      <c r="D17" s="28"/>
      <c r="E17" s="28"/>
      <c r="F17" s="28"/>
      <c r="G17" s="28"/>
      <c r="H17" s="26"/>
    </row>
    <row r="18" spans="1:8" ht="18.5">
      <c r="A18" s="65" t="s">
        <v>83</v>
      </c>
      <c r="B18" s="75"/>
      <c r="C18" s="76"/>
      <c r="D18" s="28"/>
      <c r="E18" s="28"/>
      <c r="F18" s="28"/>
      <c r="G18" s="28"/>
      <c r="H18" s="26"/>
    </row>
    <row r="19" spans="1:8">
      <c r="A19" s="33" t="s">
        <v>18</v>
      </c>
      <c r="B19" s="77">
        <f>Prévoyance!AG20+IARD!AG20</f>
        <v>60</v>
      </c>
      <c r="C19" s="31">
        <f>RANK(B19,B$19:B$26)</f>
        <v>2</v>
      </c>
      <c r="D19" s="28"/>
      <c r="E19" s="28"/>
      <c r="F19" s="29"/>
      <c r="G19" s="28"/>
      <c r="H19" s="26"/>
    </row>
    <row r="20" spans="1:8">
      <c r="A20" s="33" t="s">
        <v>19</v>
      </c>
      <c r="B20" s="77">
        <f>Prévoyance!AG21+IARD!AG21</f>
        <v>80</v>
      </c>
      <c r="C20" s="31">
        <f t="shared" ref="C20:C26" si="1">RANK(B20,B$19:B$26)</f>
        <v>1</v>
      </c>
      <c r="D20" s="28"/>
      <c r="E20" s="28"/>
      <c r="F20" s="29"/>
      <c r="G20" s="28"/>
      <c r="H20" s="26"/>
    </row>
    <row r="21" spans="1:8">
      <c r="A21" s="33" t="s">
        <v>20</v>
      </c>
      <c r="B21" s="77">
        <f>Prévoyance!AG22+IARD!AG22</f>
        <v>40</v>
      </c>
      <c r="C21" s="31">
        <f t="shared" si="1"/>
        <v>5</v>
      </c>
      <c r="D21" s="28"/>
      <c r="E21" s="28"/>
      <c r="F21" s="29"/>
      <c r="G21" s="28"/>
      <c r="H21" s="26"/>
    </row>
    <row r="22" spans="1:8" ht="16.5" customHeight="1">
      <c r="A22" s="34" t="s">
        <v>21</v>
      </c>
      <c r="B22" s="77">
        <f>Prévoyance!AG23+IARD!AG23</f>
        <v>30</v>
      </c>
      <c r="C22" s="31">
        <f t="shared" si="1"/>
        <v>7</v>
      </c>
      <c r="D22" s="28"/>
      <c r="E22" s="28"/>
      <c r="F22" s="29"/>
      <c r="G22" s="28"/>
      <c r="H22" s="26"/>
    </row>
    <row r="23" spans="1:8">
      <c r="A23" s="34" t="s">
        <v>22</v>
      </c>
      <c r="B23" s="77">
        <f>Prévoyance!AG24+IARD!AG24</f>
        <v>40</v>
      </c>
      <c r="C23" s="31">
        <f t="shared" si="1"/>
        <v>5</v>
      </c>
      <c r="D23" s="28"/>
      <c r="E23" s="28"/>
      <c r="F23" s="29"/>
      <c r="G23" s="28"/>
      <c r="H23" s="26"/>
    </row>
    <row r="24" spans="1:8">
      <c r="A24" s="34" t="s">
        <v>23</v>
      </c>
      <c r="B24" s="77">
        <f>Prévoyance!AG25+IARD!AG25</f>
        <v>50</v>
      </c>
      <c r="C24" s="31">
        <f t="shared" si="1"/>
        <v>3</v>
      </c>
      <c r="D24" s="28"/>
      <c r="E24" s="28"/>
      <c r="F24" s="29"/>
      <c r="G24" s="28"/>
      <c r="H24" s="26"/>
    </row>
    <row r="25" spans="1:8" ht="18" customHeight="1">
      <c r="A25" s="34" t="s">
        <v>24</v>
      </c>
      <c r="B25" s="77">
        <f>Prévoyance!AG26+IARD!AG26</f>
        <v>30</v>
      </c>
      <c r="C25" s="31">
        <f t="shared" si="1"/>
        <v>7</v>
      </c>
      <c r="D25" s="28"/>
      <c r="E25" s="28"/>
      <c r="F25" s="29"/>
      <c r="G25" s="28"/>
      <c r="H25" s="28"/>
    </row>
    <row r="26" spans="1:8">
      <c r="A26" s="34" t="s">
        <v>25</v>
      </c>
      <c r="B26" s="77">
        <f>Prévoyance!AG27+IARD!AG27</f>
        <v>50</v>
      </c>
      <c r="C26" s="31">
        <f t="shared" si="1"/>
        <v>3</v>
      </c>
    </row>
  </sheetData>
  <mergeCells count="3">
    <mergeCell ref="A1:A3"/>
    <mergeCell ref="B1:B3"/>
    <mergeCell ref="C1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H903"/>
  <sheetViews>
    <sheetView tabSelected="1" zoomScale="70" zoomScaleNormal="70" workbookViewId="0">
      <selection activeCell="AP14" sqref="AP14"/>
    </sheetView>
  </sheetViews>
  <sheetFormatPr baseColWidth="10" defaultColWidth="11.453125" defaultRowHeight="14.5"/>
  <cols>
    <col min="1" max="1" width="2.453125" style="64" customWidth="1"/>
    <col min="2" max="2" width="5.26953125" style="64" customWidth="1"/>
    <col min="3" max="3" width="5.453125" style="64" customWidth="1"/>
    <col min="4" max="4" width="11.453125" style="64"/>
    <col min="5" max="5" width="11.453125" style="64" customWidth="1"/>
    <col min="6" max="12" width="11.453125" style="64" hidden="1" customWidth="1"/>
    <col min="13" max="13" width="11.81640625" style="64" customWidth="1"/>
    <col min="14" max="18" width="11.453125" style="64"/>
    <col min="19" max="33" width="0" style="64" hidden="1" customWidth="1"/>
    <col min="34" max="16384" width="11.453125" style="64"/>
  </cols>
  <sheetData>
    <row r="1" spans="1:186" ht="15" customHeight="1">
      <c r="A1" s="88"/>
      <c r="B1" s="90"/>
      <c r="C1" s="90"/>
      <c r="D1" s="91" t="s">
        <v>2</v>
      </c>
      <c r="E1" s="91" t="s">
        <v>3</v>
      </c>
      <c r="F1" s="91" t="s">
        <v>4</v>
      </c>
      <c r="G1" s="91" t="s">
        <v>5</v>
      </c>
      <c r="H1" s="91" t="s">
        <v>6</v>
      </c>
      <c r="I1" s="91" t="s">
        <v>7</v>
      </c>
      <c r="J1" s="91" t="s">
        <v>8</v>
      </c>
      <c r="K1" s="91" t="s">
        <v>9</v>
      </c>
      <c r="L1" s="91" t="s">
        <v>10</v>
      </c>
      <c r="M1" s="94" t="s">
        <v>11</v>
      </c>
      <c r="N1" s="94"/>
      <c r="O1" s="94" t="s">
        <v>97</v>
      </c>
      <c r="P1" s="85" t="s">
        <v>13</v>
      </c>
      <c r="Q1" s="85" t="s">
        <v>98</v>
      </c>
      <c r="R1" s="85" t="s">
        <v>13</v>
      </c>
      <c r="S1" s="85" t="s">
        <v>90</v>
      </c>
      <c r="T1" s="85" t="s">
        <v>13</v>
      </c>
      <c r="U1" s="85" t="s">
        <v>91</v>
      </c>
      <c r="V1" s="85" t="s">
        <v>13</v>
      </c>
      <c r="W1" s="85" t="s">
        <v>92</v>
      </c>
      <c r="X1" s="85" t="s">
        <v>13</v>
      </c>
      <c r="Y1" s="85" t="s">
        <v>93</v>
      </c>
      <c r="Z1" s="85" t="s">
        <v>86</v>
      </c>
      <c r="AA1" s="85" t="s">
        <v>94</v>
      </c>
      <c r="AB1" s="85" t="s">
        <v>86</v>
      </c>
      <c r="AC1" s="85" t="s">
        <v>95</v>
      </c>
      <c r="AD1" s="85" t="s">
        <v>86</v>
      </c>
      <c r="AE1" s="85" t="s">
        <v>96</v>
      </c>
      <c r="AF1" s="85" t="s">
        <v>86</v>
      </c>
      <c r="AG1" s="85" t="s">
        <v>87</v>
      </c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</row>
    <row r="2" spans="1:186" ht="15" customHeight="1">
      <c r="A2" s="88"/>
      <c r="B2" s="90"/>
      <c r="C2" s="90"/>
      <c r="D2" s="92"/>
      <c r="E2" s="92"/>
      <c r="F2" s="92"/>
      <c r="G2" s="92"/>
      <c r="H2" s="92"/>
      <c r="I2" s="92"/>
      <c r="J2" s="92"/>
      <c r="K2" s="92"/>
      <c r="L2" s="92"/>
      <c r="M2" s="94"/>
      <c r="N2" s="94"/>
      <c r="O2" s="94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</row>
    <row r="3" spans="1:186">
      <c r="A3" s="89"/>
      <c r="B3" s="90"/>
      <c r="C3" s="90"/>
      <c r="D3" s="93"/>
      <c r="E3" s="93"/>
      <c r="F3" s="93"/>
      <c r="G3" s="93"/>
      <c r="H3" s="93"/>
      <c r="I3" s="93"/>
      <c r="J3" s="93"/>
      <c r="K3" s="93"/>
      <c r="L3" s="93"/>
      <c r="M3" s="94"/>
      <c r="N3" s="94"/>
      <c r="O3" s="94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</row>
    <row r="4" spans="1:186" s="68" customFormat="1" ht="18.5">
      <c r="A4" s="69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78"/>
      <c r="Q4" s="78"/>
      <c r="R4" s="78"/>
      <c r="S4" s="78"/>
      <c r="T4" s="78"/>
      <c r="U4" s="78"/>
      <c r="V4" s="78"/>
      <c r="W4" s="78"/>
      <c r="X4" s="66"/>
      <c r="Y4" s="78"/>
      <c r="Z4" s="78"/>
      <c r="AA4" s="78"/>
      <c r="AB4" s="78"/>
      <c r="AC4" s="78"/>
      <c r="AD4" s="78"/>
      <c r="AE4" s="78"/>
      <c r="AF4" s="78"/>
      <c r="AG4" s="66"/>
      <c r="AH4" s="102" t="s">
        <v>99</v>
      </c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</row>
    <row r="5" spans="1:186" ht="18" customHeight="1">
      <c r="A5" s="7"/>
      <c r="B5" s="8"/>
      <c r="C5" s="9"/>
      <c r="D5" s="19">
        <v>4</v>
      </c>
      <c r="E5" s="19">
        <v>2</v>
      </c>
      <c r="F5" s="19"/>
      <c r="G5" s="19"/>
      <c r="H5" s="19"/>
      <c r="I5" s="19"/>
      <c r="J5" s="19"/>
      <c r="K5" s="19"/>
      <c r="L5" s="19"/>
      <c r="M5" s="6">
        <f t="shared" ref="M5:M17" si="0">SUM(D5:L5)</f>
        <v>6</v>
      </c>
      <c r="N5" s="11"/>
      <c r="O5" s="12">
        <f>IF(D5&gt;0,RANK(D5,D$5:D$17),0)</f>
        <v>1</v>
      </c>
      <c r="P5" s="79">
        <f>IF(O5=1,30,IF(O5=2,20,IF(O5=3,10,0)))</f>
        <v>30</v>
      </c>
      <c r="Q5" s="79">
        <f>IF(E5&gt;0,RANK(E5,E$5:E$17),0)</f>
        <v>1</v>
      </c>
      <c r="R5" s="79">
        <f>IF(Q5=1,30,IF(Q5=2,20,IF(Q5=3,10,0)))</f>
        <v>30</v>
      </c>
      <c r="S5" s="79">
        <f>IF(F5&gt;0,RANK(F5,F$5:F$17),0)</f>
        <v>0</v>
      </c>
      <c r="T5" s="79">
        <f>IF(S5=1,30,IF(S5=2,20,IF(S5=3,10,0)))</f>
        <v>0</v>
      </c>
      <c r="U5" s="79">
        <f>IF(G5&gt;0,RANK(G5,G$5:G$17),0)</f>
        <v>0</v>
      </c>
      <c r="V5" s="79">
        <f>IF(U5=1,30,IF(U5=2,20,IF(U5=3,10,0)))</f>
        <v>0</v>
      </c>
      <c r="W5" s="79">
        <f>IF(H5&gt;0,RANK(H5,H$5:H$17),0)</f>
        <v>0</v>
      </c>
      <c r="X5" s="79">
        <f>IF(W5=1,30,IF(W5=2,20,IF(W5=3,10,0)))</f>
        <v>0</v>
      </c>
      <c r="Y5" s="79">
        <f>IF(I5&gt;0,RANK(I5,I$5:I$17),0)</f>
        <v>0</v>
      </c>
      <c r="Z5" s="79">
        <f>IF(Y5=1,30,IF(Y5=2,20,IF(Y5=3,10,0)))</f>
        <v>0</v>
      </c>
      <c r="AA5" s="79">
        <f>IF(J5&gt;0,RANK(J5,J$5:J$17),0)</f>
        <v>0</v>
      </c>
      <c r="AB5" s="79">
        <f>IF(AA5=1,30,IF(AA5=2,20,IF(AA5=3,10,0)))</f>
        <v>0</v>
      </c>
      <c r="AC5" s="79">
        <f>IF(K5&gt;0,RANK(K5,K$5:K$17),0)</f>
        <v>0</v>
      </c>
      <c r="AD5" s="79">
        <f>IF(AC5=1,30,IF(AC5=2,20,IF(AC5=3,10,0)))</f>
        <v>0</v>
      </c>
      <c r="AE5" s="79">
        <f>IF(L5&gt;0,RANK(L5,L$5:L$17),0)</f>
        <v>0</v>
      </c>
      <c r="AF5" s="79">
        <f>IF(AE5=1,30,IF(AE5=2,20,IF(AE5=3,10,0)))</f>
        <v>0</v>
      </c>
      <c r="AG5" s="13">
        <f>P5+R5+T5+V5+X5+Z5+AB5+AD5+AF5</f>
        <v>60</v>
      </c>
      <c r="AH5" s="103">
        <f t="array" ref="AH5">SUM(--(P5&lt;IF(MATCH(P$5:P$17,P$5:P$17,0)=ROW(P$5:P$17)-4,P$5:P$17)))-(COUNTIF(P$5:P$17,0)-1)</f>
        <v>1</v>
      </c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</row>
    <row r="6" spans="1:186">
      <c r="A6" s="20"/>
      <c r="B6" s="8"/>
      <c r="C6" s="9"/>
      <c r="D6" s="19">
        <v>3</v>
      </c>
      <c r="E6" s="19">
        <v>2</v>
      </c>
      <c r="F6" s="19"/>
      <c r="G6" s="19"/>
      <c r="H6" s="19"/>
      <c r="I6" s="19"/>
      <c r="J6" s="19"/>
      <c r="K6" s="19"/>
      <c r="L6" s="19"/>
      <c r="M6" s="6">
        <f t="shared" si="0"/>
        <v>5</v>
      </c>
      <c r="N6" s="11"/>
      <c r="O6" s="12">
        <f t="shared" ref="O6:O17" si="1">IF(D6&gt;0,RANK(D6,D$5:D$17),0)</f>
        <v>2</v>
      </c>
      <c r="P6" s="79">
        <f t="shared" ref="P6:P17" si="2">IF(O6=1,30,IF(O6=2,20,IF(O6=3,10,0)))</f>
        <v>20</v>
      </c>
      <c r="Q6" s="79">
        <f t="shared" ref="Q6:Q16" si="3">IF(E6&gt;0,RANK(E6,E$5:E$17),0)</f>
        <v>1</v>
      </c>
      <c r="R6" s="79">
        <f t="shared" ref="R6:R17" si="4">IF(Q6=1,30,IF(Q6=2,20,IF(Q6=3,10,0)))</f>
        <v>30</v>
      </c>
      <c r="S6" s="79">
        <f t="shared" ref="S6:S17" si="5">IF(F6&gt;0,RANK(F6,F$5:F$17),0)</f>
        <v>0</v>
      </c>
      <c r="T6" s="79">
        <f t="shared" ref="T6:T17" si="6">IF(S6=1,30,IF(S6=2,20,IF(S6=3,10,0)))</f>
        <v>0</v>
      </c>
      <c r="U6" s="79">
        <f t="shared" ref="U6:U17" si="7">IF(G6&gt;0,RANK(G6,G$5:G$17),0)</f>
        <v>0</v>
      </c>
      <c r="V6" s="79">
        <f t="shared" ref="V6:V17" si="8">IF(U6=1,30,IF(U6=2,20,IF(U6=3,10,0)))</f>
        <v>0</v>
      </c>
      <c r="W6" s="79">
        <f t="shared" ref="W6:W17" si="9">IF(H6&gt;0,RANK(H6,H$5:H$17),0)</f>
        <v>0</v>
      </c>
      <c r="X6" s="79">
        <f t="shared" ref="X6:X17" si="10">IF(W6=1,30,IF(W6=2,20,IF(W6=3,10,0)))</f>
        <v>0</v>
      </c>
      <c r="Y6" s="79">
        <f t="shared" ref="Y6:Y17" si="11">IF(I6&gt;0,RANK(I6,I$5:I$17),0)</f>
        <v>0</v>
      </c>
      <c r="Z6" s="79">
        <f t="shared" ref="Z6:Z17" si="12">IF(Y6=1,30,IF(Y6=2,20,IF(Y6=3,10,0)))</f>
        <v>0</v>
      </c>
      <c r="AA6" s="79">
        <f t="shared" ref="AA6:AA17" si="13">IF(J6&gt;0,RANK(J6,J$5:J$17),0)</f>
        <v>0</v>
      </c>
      <c r="AB6" s="79">
        <f t="shared" ref="AB6:AB17" si="14">IF(AA6=1,30,IF(AA6=2,20,IF(AA6=3,10,0)))</f>
        <v>0</v>
      </c>
      <c r="AC6" s="79">
        <f t="shared" ref="AC6:AC17" si="15">IF(K6&gt;0,RANK(K6,K$5:K$17),0)</f>
        <v>0</v>
      </c>
      <c r="AD6" s="79">
        <f t="shared" ref="AD6:AD17" si="16">IF(AC6=1,30,IF(AC6=2,20,IF(AC6=3,10,0)))</f>
        <v>0</v>
      </c>
      <c r="AE6" s="79">
        <f t="shared" ref="AE6:AE17" si="17">IF(L6&gt;0,RANK(L6,L$5:L$17),0)</f>
        <v>0</v>
      </c>
      <c r="AF6" s="79">
        <f t="shared" ref="AF6:AF17" si="18">IF(AE6=1,30,IF(AE6=2,20,IF(AE6=3,10,0)))</f>
        <v>0</v>
      </c>
      <c r="AG6" s="13">
        <f t="shared" ref="AG6:AG17" si="19">P6+R6+T6+V6+X6+Z6+AB6+AD6+AF6</f>
        <v>50</v>
      </c>
      <c r="AH6" s="103">
        <f t="array" ref="AH6">SUM(--(P6&lt;IF(MATCH(P$5:P$17,P$5:P$17,0)=ROW(P$5:P$17)-4,P$5:P$17)))-(COUNTIF(P$5:P$17,0)-1)</f>
        <v>3</v>
      </c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>
      <c r="A7" s="7"/>
      <c r="B7" s="8"/>
      <c r="C7" s="9"/>
      <c r="D7" s="10">
        <v>2</v>
      </c>
      <c r="E7" s="19">
        <v>2</v>
      </c>
      <c r="F7" s="19"/>
      <c r="G7" s="19"/>
      <c r="H7" s="19"/>
      <c r="I7" s="19"/>
      <c r="J7" s="19"/>
      <c r="K7" s="19"/>
      <c r="L7" s="19"/>
      <c r="M7" s="6">
        <f t="shared" si="0"/>
        <v>4</v>
      </c>
      <c r="N7" s="11"/>
      <c r="O7" s="12">
        <f t="shared" si="1"/>
        <v>3</v>
      </c>
      <c r="P7" s="79">
        <f t="shared" si="2"/>
        <v>10</v>
      </c>
      <c r="Q7" s="79">
        <f t="shared" si="3"/>
        <v>1</v>
      </c>
      <c r="R7" s="79">
        <f t="shared" si="4"/>
        <v>30</v>
      </c>
      <c r="S7" s="79">
        <f t="shared" si="5"/>
        <v>0</v>
      </c>
      <c r="T7" s="79">
        <f t="shared" si="6"/>
        <v>0</v>
      </c>
      <c r="U7" s="79">
        <f t="shared" si="7"/>
        <v>0</v>
      </c>
      <c r="V7" s="79">
        <f t="shared" si="8"/>
        <v>0</v>
      </c>
      <c r="W7" s="79">
        <f t="shared" si="9"/>
        <v>0</v>
      </c>
      <c r="X7" s="79">
        <f t="shared" si="10"/>
        <v>0</v>
      </c>
      <c r="Y7" s="79">
        <f t="shared" si="11"/>
        <v>0</v>
      </c>
      <c r="Z7" s="79">
        <f t="shared" si="12"/>
        <v>0</v>
      </c>
      <c r="AA7" s="79">
        <f t="shared" si="13"/>
        <v>0</v>
      </c>
      <c r="AB7" s="79">
        <f t="shared" si="14"/>
        <v>0</v>
      </c>
      <c r="AC7" s="79">
        <f t="shared" si="15"/>
        <v>0</v>
      </c>
      <c r="AD7" s="79">
        <f t="shared" si="16"/>
        <v>0</v>
      </c>
      <c r="AE7" s="79">
        <f t="shared" si="17"/>
        <v>0</v>
      </c>
      <c r="AF7" s="79">
        <f t="shared" si="18"/>
        <v>0</v>
      </c>
      <c r="AG7" s="13">
        <f t="shared" si="19"/>
        <v>40</v>
      </c>
      <c r="AH7" s="103">
        <f t="array" ref="AH7">SUM(--(P7&lt;IF(MATCH(P$5:P$17,P$5:P$17,0)=ROW(P$5:P$17)-4,P$5:P$17)))-(COUNTIF(P$5:P$17,0)-1)</f>
        <v>4</v>
      </c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8"/>
      <c r="GD7" s="18"/>
    </row>
    <row r="8" spans="1:186">
      <c r="A8" s="7"/>
      <c r="B8" s="8"/>
      <c r="C8" s="9"/>
      <c r="D8" s="19">
        <v>2</v>
      </c>
      <c r="E8" s="19">
        <v>0</v>
      </c>
      <c r="F8" s="19"/>
      <c r="G8" s="19"/>
      <c r="H8" s="19"/>
      <c r="I8" s="19"/>
      <c r="J8" s="19"/>
      <c r="K8" s="19"/>
      <c r="L8" s="19"/>
      <c r="M8" s="6">
        <f t="shared" si="0"/>
        <v>2</v>
      </c>
      <c r="N8" s="11"/>
      <c r="O8" s="12">
        <f t="shared" si="1"/>
        <v>3</v>
      </c>
      <c r="P8" s="79">
        <f t="shared" si="2"/>
        <v>10</v>
      </c>
      <c r="Q8" s="79">
        <f t="shared" si="3"/>
        <v>0</v>
      </c>
      <c r="R8" s="79">
        <f t="shared" si="4"/>
        <v>0</v>
      </c>
      <c r="S8" s="79">
        <f t="shared" si="5"/>
        <v>0</v>
      </c>
      <c r="T8" s="79">
        <f t="shared" si="6"/>
        <v>0</v>
      </c>
      <c r="U8" s="79">
        <f t="shared" si="7"/>
        <v>0</v>
      </c>
      <c r="V8" s="79">
        <f t="shared" si="8"/>
        <v>0</v>
      </c>
      <c r="W8" s="79">
        <f t="shared" si="9"/>
        <v>0</v>
      </c>
      <c r="X8" s="79">
        <f t="shared" si="10"/>
        <v>0</v>
      </c>
      <c r="Y8" s="79">
        <f t="shared" si="11"/>
        <v>0</v>
      </c>
      <c r="Z8" s="79">
        <f t="shared" si="12"/>
        <v>0</v>
      </c>
      <c r="AA8" s="79">
        <f t="shared" si="13"/>
        <v>0</v>
      </c>
      <c r="AB8" s="79">
        <f t="shared" si="14"/>
        <v>0</v>
      </c>
      <c r="AC8" s="79">
        <f t="shared" si="15"/>
        <v>0</v>
      </c>
      <c r="AD8" s="79">
        <f t="shared" si="16"/>
        <v>0</v>
      </c>
      <c r="AE8" s="79">
        <f t="shared" si="17"/>
        <v>0</v>
      </c>
      <c r="AF8" s="79">
        <f t="shared" si="18"/>
        <v>0</v>
      </c>
      <c r="AG8" s="13">
        <f t="shared" si="19"/>
        <v>10</v>
      </c>
      <c r="AH8" s="103">
        <f t="array" ref="AH8">SUM(--(P8&lt;IF(MATCH(P$5:P$17,P$5:P$17,0)=ROW(P$5:P$17)-4,P$5:P$17)))-(COUNTIF(P$5:P$17,0)-1)</f>
        <v>4</v>
      </c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8"/>
      <c r="GD8" s="18"/>
    </row>
    <row r="9" spans="1:186">
      <c r="A9" s="7"/>
      <c r="B9" s="8"/>
      <c r="C9" s="9"/>
      <c r="D9" s="19">
        <v>1</v>
      </c>
      <c r="E9" s="19">
        <v>0</v>
      </c>
      <c r="F9" s="19"/>
      <c r="G9" s="19"/>
      <c r="H9" s="19"/>
      <c r="I9" s="19"/>
      <c r="J9" s="19"/>
      <c r="K9" s="19"/>
      <c r="L9" s="19"/>
      <c r="M9" s="6">
        <f t="shared" si="0"/>
        <v>1</v>
      </c>
      <c r="N9" s="11"/>
      <c r="O9" s="12">
        <f t="shared" si="1"/>
        <v>5</v>
      </c>
      <c r="P9" s="79">
        <f t="shared" si="2"/>
        <v>0</v>
      </c>
      <c r="Q9" s="79">
        <f t="shared" si="3"/>
        <v>0</v>
      </c>
      <c r="R9" s="79">
        <f t="shared" si="4"/>
        <v>0</v>
      </c>
      <c r="S9" s="79">
        <f t="shared" si="5"/>
        <v>0</v>
      </c>
      <c r="T9" s="79">
        <f t="shared" si="6"/>
        <v>0</v>
      </c>
      <c r="U9" s="79">
        <f t="shared" si="7"/>
        <v>0</v>
      </c>
      <c r="V9" s="79">
        <f t="shared" si="8"/>
        <v>0</v>
      </c>
      <c r="W9" s="79">
        <f t="shared" si="9"/>
        <v>0</v>
      </c>
      <c r="X9" s="79">
        <f t="shared" si="10"/>
        <v>0</v>
      </c>
      <c r="Y9" s="79">
        <f t="shared" si="11"/>
        <v>0</v>
      </c>
      <c r="Z9" s="79">
        <f t="shared" si="12"/>
        <v>0</v>
      </c>
      <c r="AA9" s="79">
        <f t="shared" si="13"/>
        <v>0</v>
      </c>
      <c r="AB9" s="79">
        <f t="shared" si="14"/>
        <v>0</v>
      </c>
      <c r="AC9" s="79">
        <f t="shared" si="15"/>
        <v>0</v>
      </c>
      <c r="AD9" s="79">
        <f t="shared" si="16"/>
        <v>0</v>
      </c>
      <c r="AE9" s="79">
        <f t="shared" si="17"/>
        <v>0</v>
      </c>
      <c r="AF9" s="79">
        <f t="shared" si="18"/>
        <v>0</v>
      </c>
      <c r="AG9" s="13">
        <f t="shared" si="19"/>
        <v>0</v>
      </c>
      <c r="AH9" s="103">
        <f t="array" ref="AH9">SUM(--(P9&lt;IF(MATCH(P$5:P$17,P$5:P$17,0)=ROW(P$5:P$17)-4,P$5:P$17)))-(COUNTIF(P$5:P$17,0)-1)</f>
        <v>5</v>
      </c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8"/>
      <c r="GD9" s="18"/>
    </row>
    <row r="10" spans="1:186">
      <c r="A10" s="7"/>
      <c r="B10" s="8"/>
      <c r="C10" s="9"/>
      <c r="D10" s="19">
        <v>1</v>
      </c>
      <c r="E10" s="19">
        <v>1</v>
      </c>
      <c r="F10" s="19"/>
      <c r="G10" s="19"/>
      <c r="H10" s="19"/>
      <c r="I10" s="19"/>
      <c r="J10" s="19"/>
      <c r="K10" s="19"/>
      <c r="L10" s="19"/>
      <c r="M10" s="6">
        <f t="shared" si="0"/>
        <v>2</v>
      </c>
      <c r="N10" s="11"/>
      <c r="O10" s="12">
        <f t="shared" si="1"/>
        <v>5</v>
      </c>
      <c r="P10" s="79">
        <f t="shared" si="2"/>
        <v>0</v>
      </c>
      <c r="Q10" s="79">
        <v>2</v>
      </c>
      <c r="R10" s="79">
        <f t="shared" si="4"/>
        <v>20</v>
      </c>
      <c r="S10" s="79">
        <f t="shared" si="5"/>
        <v>0</v>
      </c>
      <c r="T10" s="79">
        <f t="shared" si="6"/>
        <v>0</v>
      </c>
      <c r="U10" s="79">
        <f t="shared" si="7"/>
        <v>0</v>
      </c>
      <c r="V10" s="79">
        <f t="shared" si="8"/>
        <v>0</v>
      </c>
      <c r="W10" s="79">
        <f t="shared" si="9"/>
        <v>0</v>
      </c>
      <c r="X10" s="79">
        <f t="shared" si="10"/>
        <v>0</v>
      </c>
      <c r="Y10" s="79">
        <f t="shared" si="11"/>
        <v>0</v>
      </c>
      <c r="Z10" s="79">
        <f t="shared" si="12"/>
        <v>0</v>
      </c>
      <c r="AA10" s="79">
        <f t="shared" si="13"/>
        <v>0</v>
      </c>
      <c r="AB10" s="79">
        <f t="shared" si="14"/>
        <v>0</v>
      </c>
      <c r="AC10" s="79">
        <f t="shared" si="15"/>
        <v>0</v>
      </c>
      <c r="AD10" s="79">
        <f t="shared" si="16"/>
        <v>0</v>
      </c>
      <c r="AE10" s="79">
        <f t="shared" si="17"/>
        <v>0</v>
      </c>
      <c r="AF10" s="79">
        <f t="shared" si="18"/>
        <v>0</v>
      </c>
      <c r="AG10" s="13">
        <f t="shared" si="19"/>
        <v>20</v>
      </c>
      <c r="AH10" s="103">
        <f t="array" ref="AH10">SUM(--(P10&lt;IF(MATCH(P$5:P$17,P$5:P$17,0)=ROW(P$5:P$17)-4,P$5:P$17)))-(COUNTIF(P$5:P$17,0)-1)</f>
        <v>5</v>
      </c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8"/>
      <c r="GD10" s="18"/>
    </row>
    <row r="11" spans="1:186" ht="14.25" customHeight="1">
      <c r="A11" s="7"/>
      <c r="B11" s="8"/>
      <c r="C11" s="9"/>
      <c r="D11" s="10">
        <v>0</v>
      </c>
      <c r="E11" s="19">
        <v>0</v>
      </c>
      <c r="F11" s="19"/>
      <c r="G11" s="19"/>
      <c r="H11" s="19"/>
      <c r="I11" s="19"/>
      <c r="J11" s="19"/>
      <c r="K11" s="19"/>
      <c r="L11" s="19"/>
      <c r="M11" s="6">
        <f t="shared" si="0"/>
        <v>0</v>
      </c>
      <c r="N11" s="11"/>
      <c r="O11" s="12">
        <f t="shared" si="1"/>
        <v>0</v>
      </c>
      <c r="P11" s="79">
        <f t="shared" si="2"/>
        <v>0</v>
      </c>
      <c r="Q11" s="79">
        <f t="shared" si="3"/>
        <v>0</v>
      </c>
      <c r="R11" s="79">
        <f t="shared" si="4"/>
        <v>0</v>
      </c>
      <c r="S11" s="79">
        <f t="shared" si="5"/>
        <v>0</v>
      </c>
      <c r="T11" s="79">
        <f t="shared" si="6"/>
        <v>0</v>
      </c>
      <c r="U11" s="79">
        <f t="shared" si="7"/>
        <v>0</v>
      </c>
      <c r="V11" s="79">
        <f t="shared" si="8"/>
        <v>0</v>
      </c>
      <c r="W11" s="79">
        <f t="shared" si="9"/>
        <v>0</v>
      </c>
      <c r="X11" s="79">
        <f t="shared" si="10"/>
        <v>0</v>
      </c>
      <c r="Y11" s="79">
        <f t="shared" si="11"/>
        <v>0</v>
      </c>
      <c r="Z11" s="79">
        <f t="shared" si="12"/>
        <v>0</v>
      </c>
      <c r="AA11" s="79">
        <f t="shared" si="13"/>
        <v>0</v>
      </c>
      <c r="AB11" s="79">
        <f t="shared" si="14"/>
        <v>0</v>
      </c>
      <c r="AC11" s="79">
        <f t="shared" si="15"/>
        <v>0</v>
      </c>
      <c r="AD11" s="79">
        <f t="shared" si="16"/>
        <v>0</v>
      </c>
      <c r="AE11" s="79">
        <f t="shared" si="17"/>
        <v>0</v>
      </c>
      <c r="AF11" s="79">
        <f t="shared" si="18"/>
        <v>0</v>
      </c>
      <c r="AG11" s="13">
        <f t="shared" si="19"/>
        <v>0</v>
      </c>
      <c r="AH11" s="103">
        <f t="array" ref="AH11">SUM(--(P11&lt;IF(MATCH(P$5:P$17,P$5:P$17,0)=ROW(P$5:P$17)-4,P$5:P$17)))-(COUNTIF(P$5:P$17,0)-1)</f>
        <v>5</v>
      </c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8"/>
      <c r="GD11" s="18"/>
    </row>
    <row r="12" spans="1:186" ht="14.25" customHeight="1">
      <c r="A12" s="7"/>
      <c r="B12" s="8"/>
      <c r="C12" s="9"/>
      <c r="D12" s="10">
        <v>0</v>
      </c>
      <c r="E12" s="19">
        <v>2</v>
      </c>
      <c r="F12" s="19"/>
      <c r="G12" s="19"/>
      <c r="H12" s="19"/>
      <c r="I12" s="19"/>
      <c r="J12" s="19"/>
      <c r="K12" s="19"/>
      <c r="L12" s="19"/>
      <c r="M12" s="6">
        <f t="shared" si="0"/>
        <v>2</v>
      </c>
      <c r="N12" s="11"/>
      <c r="O12" s="12">
        <f t="shared" si="1"/>
        <v>0</v>
      </c>
      <c r="P12" s="79">
        <v>25</v>
      </c>
      <c r="Q12" s="79">
        <f t="shared" si="3"/>
        <v>1</v>
      </c>
      <c r="R12" s="79">
        <f t="shared" si="4"/>
        <v>30</v>
      </c>
      <c r="S12" s="79">
        <f t="shared" si="5"/>
        <v>0</v>
      </c>
      <c r="T12" s="79">
        <f t="shared" si="6"/>
        <v>0</v>
      </c>
      <c r="U12" s="79">
        <f t="shared" si="7"/>
        <v>0</v>
      </c>
      <c r="V12" s="79">
        <f t="shared" si="8"/>
        <v>0</v>
      </c>
      <c r="W12" s="79">
        <f t="shared" si="9"/>
        <v>0</v>
      </c>
      <c r="X12" s="79">
        <f t="shared" si="10"/>
        <v>0</v>
      </c>
      <c r="Y12" s="79">
        <f t="shared" si="11"/>
        <v>0</v>
      </c>
      <c r="Z12" s="79">
        <f t="shared" si="12"/>
        <v>0</v>
      </c>
      <c r="AA12" s="79">
        <f t="shared" si="13"/>
        <v>0</v>
      </c>
      <c r="AB12" s="79">
        <f t="shared" si="14"/>
        <v>0</v>
      </c>
      <c r="AC12" s="79">
        <f t="shared" si="15"/>
        <v>0</v>
      </c>
      <c r="AD12" s="79">
        <f t="shared" si="16"/>
        <v>0</v>
      </c>
      <c r="AE12" s="79">
        <f t="shared" si="17"/>
        <v>0</v>
      </c>
      <c r="AF12" s="79">
        <f t="shared" si="18"/>
        <v>0</v>
      </c>
      <c r="AG12" s="13">
        <f t="shared" si="19"/>
        <v>55</v>
      </c>
      <c r="AH12" s="103">
        <f t="array" ref="AH12">SUM(--(P12&lt;IF(MATCH(P$5:P$17,P$5:P$17,0)=ROW(P$5:P$17)-4,P$5:P$17)))-(COUNTIF(P$5:P$17,0)-1)</f>
        <v>2</v>
      </c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8"/>
      <c r="GD12" s="18"/>
    </row>
    <row r="13" spans="1:186">
      <c r="A13" s="7"/>
      <c r="B13" s="8"/>
      <c r="C13" s="9"/>
      <c r="D13" s="19">
        <v>0</v>
      </c>
      <c r="E13" s="19">
        <v>0</v>
      </c>
      <c r="F13" s="19"/>
      <c r="G13" s="19"/>
      <c r="H13" s="19"/>
      <c r="I13" s="19"/>
      <c r="J13" s="19"/>
      <c r="K13" s="19"/>
      <c r="L13" s="19"/>
      <c r="M13" s="6">
        <f t="shared" si="0"/>
        <v>0</v>
      </c>
      <c r="N13" s="11"/>
      <c r="O13" s="12">
        <f t="shared" si="1"/>
        <v>0</v>
      </c>
      <c r="P13" s="79">
        <f t="shared" si="2"/>
        <v>0</v>
      </c>
      <c r="Q13" s="79">
        <f t="shared" si="3"/>
        <v>0</v>
      </c>
      <c r="R13" s="79">
        <f t="shared" si="4"/>
        <v>0</v>
      </c>
      <c r="S13" s="79">
        <f t="shared" si="5"/>
        <v>0</v>
      </c>
      <c r="T13" s="79">
        <f t="shared" si="6"/>
        <v>0</v>
      </c>
      <c r="U13" s="79">
        <f t="shared" si="7"/>
        <v>0</v>
      </c>
      <c r="V13" s="79">
        <f t="shared" si="8"/>
        <v>0</v>
      </c>
      <c r="W13" s="79">
        <f t="shared" si="9"/>
        <v>0</v>
      </c>
      <c r="X13" s="79">
        <f t="shared" si="10"/>
        <v>0</v>
      </c>
      <c r="Y13" s="79">
        <f t="shared" si="11"/>
        <v>0</v>
      </c>
      <c r="Z13" s="79">
        <f t="shared" si="12"/>
        <v>0</v>
      </c>
      <c r="AA13" s="79">
        <f t="shared" si="13"/>
        <v>0</v>
      </c>
      <c r="AB13" s="79">
        <f t="shared" si="14"/>
        <v>0</v>
      </c>
      <c r="AC13" s="79">
        <f t="shared" si="15"/>
        <v>0</v>
      </c>
      <c r="AD13" s="79">
        <f t="shared" si="16"/>
        <v>0</v>
      </c>
      <c r="AE13" s="79">
        <f t="shared" si="17"/>
        <v>0</v>
      </c>
      <c r="AF13" s="79">
        <f t="shared" si="18"/>
        <v>0</v>
      </c>
      <c r="AG13" s="13">
        <f t="shared" si="19"/>
        <v>0</v>
      </c>
      <c r="AH13" s="103">
        <f t="array" ref="AH13">SUM(--(P13&lt;IF(MATCH(P$5:P$17,P$5:P$17,0)=ROW(P$5:P$17)-4,P$5:P$17)))-(COUNTIF(P$5:P$17,0)-1)</f>
        <v>5</v>
      </c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8"/>
      <c r="GD13" s="18"/>
    </row>
    <row r="14" spans="1:186">
      <c r="A14" s="7"/>
      <c r="B14" s="8"/>
      <c r="C14" s="9"/>
      <c r="D14" s="19">
        <v>0</v>
      </c>
      <c r="E14" s="19">
        <v>0</v>
      </c>
      <c r="F14" s="19"/>
      <c r="G14" s="19"/>
      <c r="H14" s="19"/>
      <c r="I14" s="19"/>
      <c r="J14" s="19"/>
      <c r="K14" s="19"/>
      <c r="L14" s="19"/>
      <c r="M14" s="6">
        <f t="shared" si="0"/>
        <v>0</v>
      </c>
      <c r="N14" s="11"/>
      <c r="O14" s="12">
        <f t="shared" si="1"/>
        <v>0</v>
      </c>
      <c r="P14" s="79">
        <f t="shared" si="2"/>
        <v>0</v>
      </c>
      <c r="Q14" s="79">
        <f t="shared" si="3"/>
        <v>0</v>
      </c>
      <c r="R14" s="79">
        <f t="shared" si="4"/>
        <v>0</v>
      </c>
      <c r="S14" s="79">
        <f t="shared" si="5"/>
        <v>0</v>
      </c>
      <c r="T14" s="79">
        <f t="shared" si="6"/>
        <v>0</v>
      </c>
      <c r="U14" s="79">
        <f t="shared" si="7"/>
        <v>0</v>
      </c>
      <c r="V14" s="79">
        <f t="shared" si="8"/>
        <v>0</v>
      </c>
      <c r="W14" s="79">
        <f t="shared" si="9"/>
        <v>0</v>
      </c>
      <c r="X14" s="79">
        <f t="shared" si="10"/>
        <v>0</v>
      </c>
      <c r="Y14" s="79">
        <f t="shared" si="11"/>
        <v>0</v>
      </c>
      <c r="Z14" s="79">
        <f t="shared" si="12"/>
        <v>0</v>
      </c>
      <c r="AA14" s="79">
        <f t="shared" si="13"/>
        <v>0</v>
      </c>
      <c r="AB14" s="79">
        <f t="shared" si="14"/>
        <v>0</v>
      </c>
      <c r="AC14" s="79">
        <f t="shared" si="15"/>
        <v>0</v>
      </c>
      <c r="AD14" s="79">
        <f t="shared" si="16"/>
        <v>0</v>
      </c>
      <c r="AE14" s="79">
        <f t="shared" si="17"/>
        <v>0</v>
      </c>
      <c r="AF14" s="79">
        <f t="shared" si="18"/>
        <v>0</v>
      </c>
      <c r="AG14" s="13">
        <f t="shared" si="19"/>
        <v>0</v>
      </c>
      <c r="AH14" s="103">
        <f t="array" ref="AH14">SUM(--(P14&lt;IF(MATCH(P$5:P$17,P$5:P$17,0)=ROW(P$5:P$17)-4,P$5:P$17)))-(COUNTIF(P$5:P$17,0)-1)</f>
        <v>5</v>
      </c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8"/>
      <c r="GD14" s="18"/>
    </row>
    <row r="15" spans="1:186">
      <c r="A15" s="7"/>
      <c r="B15" s="8"/>
      <c r="C15" s="9"/>
      <c r="D15" s="19">
        <v>0</v>
      </c>
      <c r="E15" s="19">
        <v>1</v>
      </c>
      <c r="F15" s="19"/>
      <c r="G15" s="19"/>
      <c r="H15" s="19"/>
      <c r="I15" s="19"/>
      <c r="J15" s="19"/>
      <c r="K15" s="19"/>
      <c r="L15" s="19"/>
      <c r="M15" s="6">
        <f t="shared" si="0"/>
        <v>1</v>
      </c>
      <c r="N15" s="11"/>
      <c r="O15" s="12">
        <f t="shared" si="1"/>
        <v>0</v>
      </c>
      <c r="P15" s="79">
        <f t="shared" si="2"/>
        <v>0</v>
      </c>
      <c r="Q15" s="79">
        <v>2</v>
      </c>
      <c r="R15" s="79">
        <f t="shared" si="4"/>
        <v>20</v>
      </c>
      <c r="S15" s="79">
        <f t="shared" si="5"/>
        <v>0</v>
      </c>
      <c r="T15" s="79">
        <f t="shared" si="6"/>
        <v>0</v>
      </c>
      <c r="U15" s="79">
        <f t="shared" si="7"/>
        <v>0</v>
      </c>
      <c r="V15" s="79">
        <f t="shared" si="8"/>
        <v>0</v>
      </c>
      <c r="W15" s="79">
        <f t="shared" si="9"/>
        <v>0</v>
      </c>
      <c r="X15" s="79">
        <f t="shared" si="10"/>
        <v>0</v>
      </c>
      <c r="Y15" s="79">
        <f t="shared" si="11"/>
        <v>0</v>
      </c>
      <c r="Z15" s="79">
        <f t="shared" si="12"/>
        <v>0</v>
      </c>
      <c r="AA15" s="79">
        <f t="shared" si="13"/>
        <v>0</v>
      </c>
      <c r="AB15" s="79">
        <f t="shared" si="14"/>
        <v>0</v>
      </c>
      <c r="AC15" s="79">
        <f t="shared" si="15"/>
        <v>0</v>
      </c>
      <c r="AD15" s="79">
        <f t="shared" si="16"/>
        <v>0</v>
      </c>
      <c r="AE15" s="79">
        <f t="shared" si="17"/>
        <v>0</v>
      </c>
      <c r="AF15" s="79">
        <f t="shared" si="18"/>
        <v>0</v>
      </c>
      <c r="AG15" s="13">
        <f t="shared" si="19"/>
        <v>20</v>
      </c>
      <c r="AH15" s="103">
        <f t="array" ref="AH15">SUM(--(P15&lt;IF(MATCH(P$5:P$17,P$5:P$17,0)=ROW(P$5:P$17)-4,P$5:P$17)))-(COUNTIF(P$5:P$17,0)-1)</f>
        <v>5</v>
      </c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8"/>
      <c r="GD15" s="18"/>
    </row>
    <row r="16" spans="1:186">
      <c r="A16" s="7"/>
      <c r="B16" s="8"/>
      <c r="C16" s="9"/>
      <c r="D16" s="19">
        <v>0</v>
      </c>
      <c r="E16" s="19">
        <v>0</v>
      </c>
      <c r="F16" s="19"/>
      <c r="G16" s="19"/>
      <c r="H16" s="19"/>
      <c r="I16" s="19"/>
      <c r="J16" s="19"/>
      <c r="K16" s="19"/>
      <c r="L16" s="19"/>
      <c r="M16" s="6">
        <f t="shared" si="0"/>
        <v>0</v>
      </c>
      <c r="N16" s="11"/>
      <c r="O16" s="12">
        <f t="shared" si="1"/>
        <v>0</v>
      </c>
      <c r="P16" s="79">
        <f t="shared" si="2"/>
        <v>0</v>
      </c>
      <c r="Q16" s="79">
        <f t="shared" si="3"/>
        <v>0</v>
      </c>
      <c r="R16" s="79">
        <f t="shared" si="4"/>
        <v>0</v>
      </c>
      <c r="S16" s="79">
        <f t="shared" si="5"/>
        <v>0</v>
      </c>
      <c r="T16" s="79">
        <f t="shared" si="6"/>
        <v>0</v>
      </c>
      <c r="U16" s="79">
        <f t="shared" si="7"/>
        <v>0</v>
      </c>
      <c r="V16" s="79">
        <f t="shared" si="8"/>
        <v>0</v>
      </c>
      <c r="W16" s="79">
        <f t="shared" si="9"/>
        <v>0</v>
      </c>
      <c r="X16" s="79">
        <f t="shared" si="10"/>
        <v>0</v>
      </c>
      <c r="Y16" s="79">
        <f t="shared" si="11"/>
        <v>0</v>
      </c>
      <c r="Z16" s="79">
        <f t="shared" si="12"/>
        <v>0</v>
      </c>
      <c r="AA16" s="79">
        <f t="shared" si="13"/>
        <v>0</v>
      </c>
      <c r="AB16" s="79">
        <f t="shared" si="14"/>
        <v>0</v>
      </c>
      <c r="AC16" s="79">
        <f t="shared" si="15"/>
        <v>0</v>
      </c>
      <c r="AD16" s="79">
        <f t="shared" si="16"/>
        <v>0</v>
      </c>
      <c r="AE16" s="79">
        <f t="shared" si="17"/>
        <v>0</v>
      </c>
      <c r="AF16" s="79">
        <f t="shared" si="18"/>
        <v>0</v>
      </c>
      <c r="AG16" s="13">
        <f t="shared" si="19"/>
        <v>0</v>
      </c>
      <c r="AH16" s="103">
        <f t="array" ref="AH16">SUM(--(P16&lt;IF(MATCH(P$5:P$17,P$5:P$17,0)=ROW(P$5:P$17)-4,P$5:P$17)))-(COUNTIF(P$5:P$17,0)-1)</f>
        <v>5</v>
      </c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8"/>
      <c r="GD16" s="18"/>
    </row>
    <row r="17" spans="1:190">
      <c r="A17" s="7"/>
      <c r="B17" s="8"/>
      <c r="C17" s="9"/>
      <c r="D17" s="10">
        <v>0</v>
      </c>
      <c r="E17" s="19">
        <v>1</v>
      </c>
      <c r="F17" s="19"/>
      <c r="G17" s="19"/>
      <c r="H17" s="19"/>
      <c r="I17" s="19"/>
      <c r="J17" s="19"/>
      <c r="K17" s="19"/>
      <c r="L17" s="19"/>
      <c r="M17" s="6">
        <f t="shared" si="0"/>
        <v>1</v>
      </c>
      <c r="N17" s="11"/>
      <c r="O17" s="12">
        <f t="shared" si="1"/>
        <v>0</v>
      </c>
      <c r="P17" s="79">
        <f t="shared" si="2"/>
        <v>0</v>
      </c>
      <c r="Q17" s="79">
        <v>2</v>
      </c>
      <c r="R17" s="79">
        <f t="shared" si="4"/>
        <v>20</v>
      </c>
      <c r="S17" s="79">
        <f t="shared" si="5"/>
        <v>0</v>
      </c>
      <c r="T17" s="79">
        <f t="shared" si="6"/>
        <v>0</v>
      </c>
      <c r="U17" s="79">
        <f t="shared" si="7"/>
        <v>0</v>
      </c>
      <c r="V17" s="79">
        <f t="shared" si="8"/>
        <v>0</v>
      </c>
      <c r="W17" s="79">
        <f t="shared" si="9"/>
        <v>0</v>
      </c>
      <c r="X17" s="79">
        <f t="shared" si="10"/>
        <v>0</v>
      </c>
      <c r="Y17" s="79">
        <f t="shared" si="11"/>
        <v>0</v>
      </c>
      <c r="Z17" s="79">
        <f t="shared" si="12"/>
        <v>0</v>
      </c>
      <c r="AA17" s="79">
        <f t="shared" si="13"/>
        <v>0</v>
      </c>
      <c r="AB17" s="79">
        <f t="shared" si="14"/>
        <v>0</v>
      </c>
      <c r="AC17" s="79">
        <f t="shared" si="15"/>
        <v>0</v>
      </c>
      <c r="AD17" s="79">
        <f t="shared" si="16"/>
        <v>0</v>
      </c>
      <c r="AE17" s="79">
        <f t="shared" si="17"/>
        <v>0</v>
      </c>
      <c r="AF17" s="79">
        <f t="shared" si="18"/>
        <v>0</v>
      </c>
      <c r="AG17" s="13">
        <f t="shared" si="19"/>
        <v>20</v>
      </c>
      <c r="AH17" s="103">
        <f t="array" ref="AH17">SUM(--(P17&lt;IF(MATCH(P$5:P$17,P$5:P$17,0)=ROW(P$5:P$17)-4,P$5:P$17)))-(COUNTIF(P$5:P$17,0)-1)</f>
        <v>5</v>
      </c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</row>
    <row r="18" spans="1:190">
      <c r="A18" s="7"/>
      <c r="B18" s="8"/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6"/>
      <c r="N18" s="11"/>
      <c r="O18" s="6"/>
      <c r="P18" s="80"/>
      <c r="Q18" s="80"/>
      <c r="R18" s="80"/>
      <c r="S18" s="80"/>
      <c r="T18" s="80"/>
      <c r="U18" s="80"/>
      <c r="V18" s="80"/>
      <c r="W18" s="80"/>
      <c r="X18" s="6"/>
      <c r="Y18" s="80"/>
      <c r="Z18" s="80"/>
      <c r="AA18" s="80"/>
      <c r="AB18" s="80"/>
      <c r="AC18" s="80"/>
      <c r="AD18" s="80"/>
      <c r="AE18" s="80"/>
      <c r="AF18" s="80"/>
      <c r="AG18" s="6"/>
      <c r="AH18" s="81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</row>
    <row r="19" spans="1:190" s="68" customFormat="1" ht="18.5">
      <c r="A19" s="65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78"/>
      <c r="Q19" s="78"/>
      <c r="R19" s="78"/>
      <c r="S19" s="78"/>
      <c r="T19" s="78"/>
      <c r="U19" s="78"/>
      <c r="V19" s="78"/>
      <c r="W19" s="78"/>
      <c r="X19" s="66"/>
      <c r="Y19" s="78"/>
      <c r="Z19" s="78"/>
      <c r="AA19" s="78"/>
      <c r="AB19" s="78"/>
      <c r="AC19" s="78"/>
      <c r="AD19" s="78"/>
      <c r="AE19" s="78"/>
      <c r="AF19" s="78"/>
      <c r="AG19" s="66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</row>
    <row r="20" spans="1:190">
      <c r="A20" s="21"/>
      <c r="B20" s="22"/>
      <c r="C20" s="9"/>
      <c r="D20" s="23">
        <v>9</v>
      </c>
      <c r="E20" s="23">
        <v>0</v>
      </c>
      <c r="F20" s="23"/>
      <c r="G20" s="23"/>
      <c r="H20" s="23"/>
      <c r="I20" s="23"/>
      <c r="J20" s="23"/>
      <c r="K20" s="23"/>
      <c r="L20" s="23"/>
      <c r="M20" s="24">
        <f t="shared" ref="M20:M27" si="20">SUM(D20:L20)</f>
        <v>9</v>
      </c>
      <c r="N20" s="11"/>
      <c r="O20" s="12">
        <f>RANK(D20,D$20:D$27)</f>
        <v>2</v>
      </c>
      <c r="P20" s="79">
        <f>IF(O20=1,30,(IF(O20=2,20,(IF(O20=3,10,0)))))</f>
        <v>20</v>
      </c>
      <c r="Q20" s="79">
        <f>IF(E20&gt;0,RANK(E20,E$20:E$27),0)</f>
        <v>0</v>
      </c>
      <c r="R20" s="79">
        <f>IF(Q20=1,30,(IF(Q20=2,20,(IF(Q20=3,10,0)))))</f>
        <v>0</v>
      </c>
      <c r="S20" s="79">
        <f>IF(F20&gt;0,RANK(F20,F$20:F$27),0)</f>
        <v>0</v>
      </c>
      <c r="T20" s="79">
        <f>IF(S20=1,30,(IF(S20=2,20,(IF(S20=3,10,0)))))</f>
        <v>0</v>
      </c>
      <c r="U20" s="79">
        <f>IF(G20&gt;0,RANK(G20,G$20:G$27),0)</f>
        <v>0</v>
      </c>
      <c r="V20" s="79">
        <f>IF(U20=1,30,(IF(U20=2,20,(IF(U20=3,10,0)))))</f>
        <v>0</v>
      </c>
      <c r="W20" s="79">
        <f>IF(H20&gt;0,RANK(H20,H$20:H$27),0)</f>
        <v>0</v>
      </c>
      <c r="X20" s="79">
        <f>IF(W20=1,30,(IF(W20=2,20,(IF(W20=3,10,0)))))</f>
        <v>0</v>
      </c>
      <c r="Y20" s="79">
        <f>IF(I20&gt;0,RANK(I20,I$20:I$27),0)</f>
        <v>0</v>
      </c>
      <c r="Z20" s="79">
        <f>IF(Y20=1,30,(IF(Y20=2,20,(IF(Y20=3,10,0)))))</f>
        <v>0</v>
      </c>
      <c r="AA20" s="79">
        <f>IF(J20&gt;0,RANK(J20,J$20:J$27),0)</f>
        <v>0</v>
      </c>
      <c r="AB20" s="79">
        <f>IF(AA20=1,30,(IF(AA20=2,20,(IF(AA20=3,10,0)))))</f>
        <v>0</v>
      </c>
      <c r="AC20" s="79">
        <f>IF(K20&gt;0,RANK(K20,K$20:K$27),0)</f>
        <v>0</v>
      </c>
      <c r="AD20" s="79">
        <f>IF(AC20=1,30,(IF(AC20=2,20,(IF(AC20=3,10,0)))))</f>
        <v>0</v>
      </c>
      <c r="AE20" s="79">
        <f>IF(L20&gt;0,(L20,L$20:L$27),0)</f>
        <v>0</v>
      </c>
      <c r="AF20" s="79">
        <f>IF(AE20=1,30,(IF(AE20=2,20,(IF(AE20=3,10,0)))))</f>
        <v>0</v>
      </c>
      <c r="AG20" s="13">
        <f>P20+R20+T20+V20+X20+Z20+AB20+AD20+AF20</f>
        <v>20</v>
      </c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8"/>
      <c r="GB20" s="18"/>
    </row>
    <row r="21" spans="1:190">
      <c r="A21" s="63"/>
      <c r="B21" s="22"/>
      <c r="C21" s="9"/>
      <c r="D21" s="23">
        <v>15</v>
      </c>
      <c r="E21" s="23">
        <v>2</v>
      </c>
      <c r="F21" s="23"/>
      <c r="G21" s="23"/>
      <c r="H21" s="23"/>
      <c r="I21" s="23"/>
      <c r="J21" s="23"/>
      <c r="K21" s="23"/>
      <c r="L21" s="23"/>
      <c r="M21" s="24">
        <f t="shared" si="20"/>
        <v>17</v>
      </c>
      <c r="N21" s="11"/>
      <c r="O21" s="12">
        <f t="shared" ref="O21:O27" si="21">RANK(D21,D$20:D$27)</f>
        <v>1</v>
      </c>
      <c r="P21" s="79">
        <f t="shared" ref="P21:P27" si="22">IF($O21=1,30,(IF($O21=2,20,(IF($O21=3,10,0)))))</f>
        <v>30</v>
      </c>
      <c r="Q21" s="79">
        <f t="shared" ref="Q21:Q27" si="23">IF(E21&gt;0,RANK(E21,E$20:E$27),0)</f>
        <v>1</v>
      </c>
      <c r="R21" s="79">
        <f t="shared" ref="R21:R27" si="24">IF(Q21=1,30,(IF(Q21=2,20,(IF(Q21=3,10,0)))))</f>
        <v>30</v>
      </c>
      <c r="S21" s="79">
        <f t="shared" ref="S21:S27" si="25">IF(F21&gt;0,RANK(F21,F$20:F$27),0)</f>
        <v>0</v>
      </c>
      <c r="T21" s="79">
        <f t="shared" ref="T21:T27" si="26">IF(S21=1,30,(IF(S21=2,20,(IF(S21=3,10,0)))))</f>
        <v>0</v>
      </c>
      <c r="U21" s="79">
        <f t="shared" ref="U21:U27" si="27">IF(G21&gt;0,RANK(G21,G$20:G$27),0)</f>
        <v>0</v>
      </c>
      <c r="V21" s="79">
        <f t="shared" ref="V21:V27" si="28">IF(U21=1,30,(IF(U21=2,20,(IF(U21=3,10,0)))))</f>
        <v>0</v>
      </c>
      <c r="W21" s="79">
        <f t="shared" ref="W21:W27" si="29">IF(H21&gt;0,RANK(H21,H$20:H$27),0)</f>
        <v>0</v>
      </c>
      <c r="X21" s="79">
        <f t="shared" ref="X21:X27" si="30">IF(W21=1,30,(IF(W21=2,20,(IF(W21=3,10,0)))))</f>
        <v>0</v>
      </c>
      <c r="Y21" s="79">
        <f t="shared" ref="Y21:Y27" si="31">IF(I21&gt;0,RANK(I21,I$20:I$27),0)</f>
        <v>0</v>
      </c>
      <c r="Z21" s="79">
        <f t="shared" ref="Z21:Z27" si="32">IF(Y21=1,30,(IF(Y21=2,20,(IF(Y21=3,10,0)))))</f>
        <v>0</v>
      </c>
      <c r="AA21" s="79">
        <f t="shared" ref="AA21:AA27" si="33">IF(J21&gt;0,RANK(J21,J$20:J$27),0)</f>
        <v>0</v>
      </c>
      <c r="AB21" s="79">
        <f t="shared" ref="AB21:AB27" si="34">IF(AA21=1,30,(IF(AA21=2,20,(IF(AA21=3,10,0)))))</f>
        <v>0</v>
      </c>
      <c r="AC21" s="79">
        <f t="shared" ref="AC21:AC27" si="35">IF(K21&gt;0,RANK(K21,K$20:K$27),0)</f>
        <v>0</v>
      </c>
      <c r="AD21" s="79">
        <f t="shared" ref="AD21:AD27" si="36">IF(AC21=1,30,(IF(AC21=2,20,(IF(AC21=3,10,0)))))</f>
        <v>0</v>
      </c>
      <c r="AE21" s="79">
        <f>IF(L21&gt;0,(L21,L$20:L$27),0)</f>
        <v>0</v>
      </c>
      <c r="AF21" s="79">
        <f t="shared" ref="AF21:AF27" si="37">IF(AE21=1,30,(IF(AE21=2,20,(IF(AE21=3,10,0)))))</f>
        <v>0</v>
      </c>
      <c r="AG21" s="13">
        <f t="shared" ref="AG21:AG27" si="38">P21+R21+T21+V21+X21+Z21+AB21+AD21+AF21</f>
        <v>60</v>
      </c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8"/>
      <c r="GB21" s="18"/>
    </row>
    <row r="22" spans="1:190">
      <c r="A22" s="63"/>
      <c r="B22" s="22"/>
      <c r="C22" s="9"/>
      <c r="D22" s="23">
        <v>2</v>
      </c>
      <c r="E22" s="23">
        <v>0</v>
      </c>
      <c r="F22" s="23"/>
      <c r="G22" s="23"/>
      <c r="H22" s="23"/>
      <c r="I22" s="23"/>
      <c r="J22" s="23"/>
      <c r="K22" s="23"/>
      <c r="L22" s="23"/>
      <c r="M22" s="24">
        <f t="shared" si="20"/>
        <v>2</v>
      </c>
      <c r="N22" s="11"/>
      <c r="O22" s="12">
        <f t="shared" si="21"/>
        <v>3</v>
      </c>
      <c r="P22" s="79">
        <f t="shared" si="22"/>
        <v>10</v>
      </c>
      <c r="Q22" s="79">
        <f t="shared" si="23"/>
        <v>0</v>
      </c>
      <c r="R22" s="79">
        <f t="shared" si="24"/>
        <v>0</v>
      </c>
      <c r="S22" s="79">
        <f t="shared" si="25"/>
        <v>0</v>
      </c>
      <c r="T22" s="79">
        <f t="shared" si="26"/>
        <v>0</v>
      </c>
      <c r="U22" s="79">
        <f t="shared" si="27"/>
        <v>0</v>
      </c>
      <c r="V22" s="79">
        <f t="shared" si="28"/>
        <v>0</v>
      </c>
      <c r="W22" s="79">
        <f t="shared" si="29"/>
        <v>0</v>
      </c>
      <c r="X22" s="79">
        <f t="shared" si="30"/>
        <v>0</v>
      </c>
      <c r="Y22" s="79">
        <f t="shared" si="31"/>
        <v>0</v>
      </c>
      <c r="Z22" s="79">
        <f t="shared" si="32"/>
        <v>0</v>
      </c>
      <c r="AA22" s="79">
        <f t="shared" si="33"/>
        <v>0</v>
      </c>
      <c r="AB22" s="79">
        <f t="shared" si="34"/>
        <v>0</v>
      </c>
      <c r="AC22" s="79">
        <f t="shared" si="35"/>
        <v>0</v>
      </c>
      <c r="AD22" s="79">
        <f t="shared" si="36"/>
        <v>0</v>
      </c>
      <c r="AE22" s="79">
        <f>IF(L22&gt;0,(L22,L$20:L$27),0)</f>
        <v>0</v>
      </c>
      <c r="AF22" s="79">
        <f t="shared" si="37"/>
        <v>0</v>
      </c>
      <c r="AG22" s="13">
        <f t="shared" si="38"/>
        <v>10</v>
      </c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8"/>
      <c r="GB22" s="18"/>
    </row>
    <row r="23" spans="1:190" ht="15.75" customHeight="1">
      <c r="A23" s="21"/>
      <c r="B23" s="22"/>
      <c r="C23" s="9"/>
      <c r="D23" s="23">
        <v>1</v>
      </c>
      <c r="E23" s="23">
        <v>2</v>
      </c>
      <c r="F23" s="23"/>
      <c r="G23" s="23"/>
      <c r="H23" s="23"/>
      <c r="I23" s="23"/>
      <c r="J23" s="23"/>
      <c r="K23" s="23"/>
      <c r="L23" s="23"/>
      <c r="M23" s="24">
        <f t="shared" si="20"/>
        <v>3</v>
      </c>
      <c r="N23" s="11"/>
      <c r="O23" s="12">
        <f t="shared" si="21"/>
        <v>4</v>
      </c>
      <c r="P23" s="79">
        <f t="shared" si="22"/>
        <v>0</v>
      </c>
      <c r="Q23" s="79">
        <f t="shared" si="23"/>
        <v>1</v>
      </c>
      <c r="R23" s="79">
        <f t="shared" si="24"/>
        <v>30</v>
      </c>
      <c r="S23" s="79">
        <f t="shared" si="25"/>
        <v>0</v>
      </c>
      <c r="T23" s="79">
        <f t="shared" si="26"/>
        <v>0</v>
      </c>
      <c r="U23" s="79">
        <f t="shared" si="27"/>
        <v>0</v>
      </c>
      <c r="V23" s="79">
        <f t="shared" si="28"/>
        <v>0</v>
      </c>
      <c r="W23" s="79">
        <f t="shared" si="29"/>
        <v>0</v>
      </c>
      <c r="X23" s="79">
        <f t="shared" si="30"/>
        <v>0</v>
      </c>
      <c r="Y23" s="79">
        <f t="shared" si="31"/>
        <v>0</v>
      </c>
      <c r="Z23" s="79">
        <f t="shared" si="32"/>
        <v>0</v>
      </c>
      <c r="AA23" s="79">
        <f t="shared" si="33"/>
        <v>0</v>
      </c>
      <c r="AB23" s="79">
        <f t="shared" si="34"/>
        <v>0</v>
      </c>
      <c r="AC23" s="79">
        <f t="shared" si="35"/>
        <v>0</v>
      </c>
      <c r="AD23" s="79">
        <f t="shared" si="36"/>
        <v>0</v>
      </c>
      <c r="AE23" s="79">
        <f>IF(L23&gt;0,(L23,L$20:L$27),0)</f>
        <v>0</v>
      </c>
      <c r="AF23" s="79">
        <f t="shared" si="37"/>
        <v>0</v>
      </c>
      <c r="AG23" s="13">
        <f t="shared" si="38"/>
        <v>30</v>
      </c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</row>
    <row r="24" spans="1:190">
      <c r="A24" s="21"/>
      <c r="B24" s="22"/>
      <c r="C24" s="9"/>
      <c r="D24" s="23">
        <v>1</v>
      </c>
      <c r="E24" s="23">
        <v>1</v>
      </c>
      <c r="F24" s="23"/>
      <c r="G24" s="23"/>
      <c r="H24" s="23"/>
      <c r="I24" s="23"/>
      <c r="J24" s="23"/>
      <c r="K24" s="23"/>
      <c r="L24" s="23"/>
      <c r="M24" s="24">
        <f t="shared" si="20"/>
        <v>2</v>
      </c>
      <c r="N24" s="11"/>
      <c r="O24" s="12">
        <f t="shared" si="21"/>
        <v>4</v>
      </c>
      <c r="P24" s="79">
        <f t="shared" si="22"/>
        <v>0</v>
      </c>
      <c r="Q24" s="79">
        <v>2</v>
      </c>
      <c r="R24" s="79">
        <f t="shared" si="24"/>
        <v>20</v>
      </c>
      <c r="S24" s="79">
        <f t="shared" si="25"/>
        <v>0</v>
      </c>
      <c r="T24" s="79">
        <f t="shared" si="26"/>
        <v>0</v>
      </c>
      <c r="U24" s="79">
        <f t="shared" si="27"/>
        <v>0</v>
      </c>
      <c r="V24" s="79">
        <f t="shared" si="28"/>
        <v>0</v>
      </c>
      <c r="W24" s="79">
        <f t="shared" si="29"/>
        <v>0</v>
      </c>
      <c r="X24" s="79">
        <f t="shared" si="30"/>
        <v>0</v>
      </c>
      <c r="Y24" s="79">
        <f t="shared" si="31"/>
        <v>0</v>
      </c>
      <c r="Z24" s="79">
        <f t="shared" si="32"/>
        <v>0</v>
      </c>
      <c r="AA24" s="79">
        <f t="shared" si="33"/>
        <v>0</v>
      </c>
      <c r="AB24" s="79">
        <f t="shared" si="34"/>
        <v>0</v>
      </c>
      <c r="AC24" s="79">
        <f t="shared" si="35"/>
        <v>0</v>
      </c>
      <c r="AD24" s="79">
        <f t="shared" si="36"/>
        <v>0</v>
      </c>
      <c r="AE24" s="79">
        <f>IF(L24&gt;0,(L24,L$20:L$27),0)</f>
        <v>0</v>
      </c>
      <c r="AF24" s="79">
        <f t="shared" si="37"/>
        <v>0</v>
      </c>
      <c r="AG24" s="13">
        <f t="shared" si="38"/>
        <v>20</v>
      </c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</row>
    <row r="25" spans="1:190" ht="15" customHeight="1">
      <c r="A25" s="63"/>
      <c r="B25" s="22"/>
      <c r="C25" s="9"/>
      <c r="D25" s="23">
        <v>1</v>
      </c>
      <c r="E25" s="23">
        <v>1</v>
      </c>
      <c r="F25" s="23"/>
      <c r="G25" s="23"/>
      <c r="H25" s="23"/>
      <c r="I25" s="23"/>
      <c r="J25" s="23"/>
      <c r="K25" s="23"/>
      <c r="L25" s="23"/>
      <c r="M25" s="24">
        <f t="shared" si="20"/>
        <v>2</v>
      </c>
      <c r="N25" s="11"/>
      <c r="O25" s="12">
        <f t="shared" si="21"/>
        <v>4</v>
      </c>
      <c r="P25" s="79">
        <f t="shared" si="22"/>
        <v>0</v>
      </c>
      <c r="Q25" s="79">
        <v>2</v>
      </c>
      <c r="R25" s="79">
        <f t="shared" si="24"/>
        <v>20</v>
      </c>
      <c r="S25" s="79">
        <f t="shared" si="25"/>
        <v>0</v>
      </c>
      <c r="T25" s="79">
        <f t="shared" si="26"/>
        <v>0</v>
      </c>
      <c r="U25" s="79">
        <f t="shared" si="27"/>
        <v>0</v>
      </c>
      <c r="V25" s="79">
        <f t="shared" si="28"/>
        <v>0</v>
      </c>
      <c r="W25" s="79">
        <f t="shared" si="29"/>
        <v>0</v>
      </c>
      <c r="X25" s="79">
        <f t="shared" si="30"/>
        <v>0</v>
      </c>
      <c r="Y25" s="79">
        <f t="shared" si="31"/>
        <v>0</v>
      </c>
      <c r="Z25" s="79">
        <f t="shared" si="32"/>
        <v>0</v>
      </c>
      <c r="AA25" s="79">
        <f t="shared" si="33"/>
        <v>0</v>
      </c>
      <c r="AB25" s="79">
        <f t="shared" si="34"/>
        <v>0</v>
      </c>
      <c r="AC25" s="79">
        <f t="shared" si="35"/>
        <v>0</v>
      </c>
      <c r="AD25" s="79">
        <f t="shared" si="36"/>
        <v>0</v>
      </c>
      <c r="AE25" s="79">
        <f>IF(L25&gt;0,(L25,L$20:L$27),0)</f>
        <v>0</v>
      </c>
      <c r="AF25" s="79">
        <f t="shared" si="37"/>
        <v>0</v>
      </c>
      <c r="AG25" s="13">
        <f t="shared" si="38"/>
        <v>20</v>
      </c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</row>
    <row r="26" spans="1:190" ht="17.25" customHeight="1">
      <c r="A26" s="63"/>
      <c r="B26" s="22"/>
      <c r="C26" s="9"/>
      <c r="D26" s="23">
        <v>0</v>
      </c>
      <c r="E26" s="23">
        <v>2</v>
      </c>
      <c r="F26" s="23"/>
      <c r="G26" s="23"/>
      <c r="H26" s="23"/>
      <c r="I26" s="23"/>
      <c r="J26" s="23"/>
      <c r="K26" s="23"/>
      <c r="L26" s="23"/>
      <c r="M26" s="24">
        <f t="shared" si="20"/>
        <v>2</v>
      </c>
      <c r="N26" s="11"/>
      <c r="O26" s="12">
        <f t="shared" si="21"/>
        <v>7</v>
      </c>
      <c r="P26" s="79">
        <f t="shared" si="22"/>
        <v>0</v>
      </c>
      <c r="Q26" s="79">
        <f t="shared" si="23"/>
        <v>1</v>
      </c>
      <c r="R26" s="79">
        <f t="shared" si="24"/>
        <v>30</v>
      </c>
      <c r="S26" s="79">
        <f t="shared" si="25"/>
        <v>0</v>
      </c>
      <c r="T26" s="79">
        <f t="shared" si="26"/>
        <v>0</v>
      </c>
      <c r="U26" s="79">
        <f t="shared" si="27"/>
        <v>0</v>
      </c>
      <c r="V26" s="79">
        <f t="shared" si="28"/>
        <v>0</v>
      </c>
      <c r="W26" s="79">
        <f t="shared" si="29"/>
        <v>0</v>
      </c>
      <c r="X26" s="79">
        <f t="shared" si="30"/>
        <v>0</v>
      </c>
      <c r="Y26" s="79">
        <f t="shared" si="31"/>
        <v>0</v>
      </c>
      <c r="Z26" s="79">
        <f t="shared" si="32"/>
        <v>0</v>
      </c>
      <c r="AA26" s="79">
        <f t="shared" si="33"/>
        <v>0</v>
      </c>
      <c r="AB26" s="79">
        <f t="shared" si="34"/>
        <v>0</v>
      </c>
      <c r="AC26" s="79">
        <f t="shared" si="35"/>
        <v>0</v>
      </c>
      <c r="AD26" s="79">
        <f t="shared" si="36"/>
        <v>0</v>
      </c>
      <c r="AE26" s="79">
        <f>IF(L26&gt;0,(L26,L$20:L$27),0)</f>
        <v>0</v>
      </c>
      <c r="AF26" s="79">
        <f t="shared" si="37"/>
        <v>0</v>
      </c>
      <c r="AG26" s="13">
        <f t="shared" si="38"/>
        <v>30</v>
      </c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</row>
    <row r="27" spans="1:190">
      <c r="A27" s="63"/>
      <c r="B27" s="22"/>
      <c r="C27" s="9"/>
      <c r="D27" s="23">
        <v>0</v>
      </c>
      <c r="E27" s="23">
        <v>2</v>
      </c>
      <c r="F27" s="23"/>
      <c r="G27" s="23"/>
      <c r="H27" s="23"/>
      <c r="I27" s="23"/>
      <c r="J27" s="23"/>
      <c r="K27" s="23"/>
      <c r="L27" s="23"/>
      <c r="M27" s="24">
        <f t="shared" si="20"/>
        <v>2</v>
      </c>
      <c r="N27" s="11"/>
      <c r="O27" s="12">
        <f t="shared" si="21"/>
        <v>7</v>
      </c>
      <c r="P27" s="79">
        <f t="shared" si="22"/>
        <v>0</v>
      </c>
      <c r="Q27" s="79">
        <f t="shared" si="23"/>
        <v>1</v>
      </c>
      <c r="R27" s="79">
        <f t="shared" si="24"/>
        <v>30</v>
      </c>
      <c r="S27" s="79">
        <f t="shared" si="25"/>
        <v>0</v>
      </c>
      <c r="T27" s="79">
        <f t="shared" si="26"/>
        <v>0</v>
      </c>
      <c r="U27" s="79">
        <f t="shared" si="27"/>
        <v>0</v>
      </c>
      <c r="V27" s="79">
        <f t="shared" si="28"/>
        <v>0</v>
      </c>
      <c r="W27" s="79">
        <f t="shared" si="29"/>
        <v>0</v>
      </c>
      <c r="X27" s="79">
        <f t="shared" si="30"/>
        <v>0</v>
      </c>
      <c r="Y27" s="79">
        <f t="shared" si="31"/>
        <v>0</v>
      </c>
      <c r="Z27" s="79">
        <f t="shared" si="32"/>
        <v>0</v>
      </c>
      <c r="AA27" s="79">
        <f t="shared" si="33"/>
        <v>0</v>
      </c>
      <c r="AB27" s="79">
        <f t="shared" si="34"/>
        <v>0</v>
      </c>
      <c r="AC27" s="79">
        <f t="shared" si="35"/>
        <v>0</v>
      </c>
      <c r="AD27" s="79">
        <f t="shared" si="36"/>
        <v>0</v>
      </c>
      <c r="AE27" s="79">
        <f>IF(L27&gt;0,(L27,L$20:L$27),0)</f>
        <v>0</v>
      </c>
      <c r="AF27" s="79">
        <f t="shared" si="37"/>
        <v>0</v>
      </c>
      <c r="AG27" s="13">
        <f t="shared" si="38"/>
        <v>30</v>
      </c>
      <c r="AI27" s="18"/>
      <c r="AJ27" s="2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</row>
    <row r="28" spans="1:190">
      <c r="A28" s="25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</row>
    <row r="29" spans="1:190">
      <c r="A29" s="25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</row>
    <row r="30" spans="1:190">
      <c r="A30" s="25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</row>
    <row r="31" spans="1:190">
      <c r="A31" s="25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</row>
    <row r="32" spans="1:190">
      <c r="A32" s="25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</row>
    <row r="33" spans="1:33">
      <c r="A33" s="25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</row>
    <row r="34" spans="1:33">
      <c r="A34" s="25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</row>
    <row r="35" spans="1:33">
      <c r="A35" s="25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</row>
    <row r="36" spans="1:33">
      <c r="A36" s="25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</row>
    <row r="37" spans="1:33">
      <c r="A37" s="25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</row>
    <row r="38" spans="1:33">
      <c r="A38" s="25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</row>
    <row r="39" spans="1:33">
      <c r="A39" s="25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</row>
    <row r="40" spans="1:33">
      <c r="A40" s="25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</row>
    <row r="41" spans="1:33">
      <c r="A41" s="25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</row>
    <row r="42" spans="1:33">
      <c r="A42" s="25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</row>
    <row r="43" spans="1:33">
      <c r="A43" s="25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</row>
    <row r="44" spans="1:33">
      <c r="A44" s="25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</row>
    <row r="45" spans="1:33">
      <c r="A45" s="25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</row>
    <row r="46" spans="1:33">
      <c r="A46" s="25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</row>
    <row r="47" spans="1:33">
      <c r="A47" s="25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</row>
    <row r="48" spans="1:33">
      <c r="A48" s="25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</row>
    <row r="49" spans="1:33">
      <c r="A49" s="25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</row>
    <row r="50" spans="1:33">
      <c r="A50" s="25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</row>
    <row r="51" spans="1:33">
      <c r="A51" s="25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</row>
    <row r="52" spans="1:33">
      <c r="A52" s="25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</row>
    <row r="53" spans="1:33">
      <c r="A53" s="25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</row>
    <row r="54" spans="1:33">
      <c r="A54" s="25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</row>
    <row r="55" spans="1:33">
      <c r="A55" s="25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</row>
    <row r="56" spans="1:33">
      <c r="A56" s="25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</row>
    <row r="57" spans="1:33">
      <c r="A57" s="25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</row>
    <row r="58" spans="1:33">
      <c r="A58" s="25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</row>
    <row r="59" spans="1:33">
      <c r="A59" s="25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</row>
    <row r="60" spans="1:33">
      <c r="A60" s="25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</row>
    <row r="61" spans="1:33">
      <c r="A61" s="25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</row>
    <row r="62" spans="1:33">
      <c r="A62" s="25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</row>
    <row r="63" spans="1:33">
      <c r="A63" s="25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</row>
    <row r="64" spans="1:33">
      <c r="A64" s="25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</row>
    <row r="65" spans="1:33">
      <c r="A65" s="25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</row>
    <row r="66" spans="1:33">
      <c r="A66" s="25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</row>
    <row r="67" spans="1:33">
      <c r="A67" s="25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</row>
    <row r="68" spans="1:33">
      <c r="A68" s="25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</row>
    <row r="69" spans="1:33">
      <c r="A69" s="25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</row>
    <row r="70" spans="1:33">
      <c r="A70" s="25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</row>
    <row r="71" spans="1:33">
      <c r="A71" s="25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</row>
    <row r="72" spans="1:33">
      <c r="A72" s="25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</row>
    <row r="73" spans="1:33">
      <c r="A73" s="25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</row>
    <row r="74" spans="1:33">
      <c r="A74" s="25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</row>
    <row r="75" spans="1:33">
      <c r="A75" s="25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</row>
    <row r="76" spans="1:33">
      <c r="A76" s="25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</row>
    <row r="77" spans="1:33">
      <c r="A77" s="25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</row>
    <row r="78" spans="1:33">
      <c r="A78" s="25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</row>
    <row r="79" spans="1:33">
      <c r="A79" s="25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</row>
    <row r="80" spans="1:33">
      <c r="A80" s="25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</row>
    <row r="81" spans="1:33">
      <c r="A81" s="25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</row>
    <row r="82" spans="1:33">
      <c r="A82" s="25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</row>
    <row r="83" spans="1:33">
      <c r="A83" s="25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</row>
    <row r="84" spans="1:33">
      <c r="A84" s="25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</row>
    <row r="85" spans="1:33">
      <c r="A85" s="25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</row>
    <row r="86" spans="1:33">
      <c r="A86" s="25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</row>
    <row r="87" spans="1:33">
      <c r="A87" s="25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</row>
    <row r="88" spans="1:33">
      <c r="A88" s="25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</row>
    <row r="89" spans="1:33">
      <c r="A89" s="25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</row>
    <row r="90" spans="1:33">
      <c r="A90" s="25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</row>
    <row r="91" spans="1:33">
      <c r="A91" s="25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</row>
    <row r="92" spans="1:33">
      <c r="A92" s="25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</row>
    <row r="93" spans="1:33">
      <c r="A93" s="25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</row>
    <row r="94" spans="1:33">
      <c r="A94" s="25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</row>
    <row r="95" spans="1:33">
      <c r="A95" s="25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</row>
    <row r="96" spans="1:33">
      <c r="A96" s="25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</row>
    <row r="97" spans="1:33">
      <c r="A97" s="25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</row>
    <row r="98" spans="1:33">
      <c r="A98" s="25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</row>
    <row r="99" spans="1:33">
      <c r="A99" s="25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</row>
    <row r="100" spans="1:33">
      <c r="A100" s="25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</row>
    <row r="101" spans="1:33">
      <c r="A101" s="25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</row>
    <row r="102" spans="1:33">
      <c r="A102" s="25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</row>
    <row r="103" spans="1:33">
      <c r="A103" s="25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</row>
    <row r="104" spans="1:33">
      <c r="A104" s="25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</row>
    <row r="105" spans="1:33">
      <c r="A105" s="25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</row>
    <row r="106" spans="1:33">
      <c r="A106" s="25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</row>
    <row r="107" spans="1:33">
      <c r="A107" s="25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</row>
    <row r="108" spans="1:33">
      <c r="A108" s="25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</row>
    <row r="109" spans="1:33">
      <c r="A109" s="25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</row>
    <row r="110" spans="1:33">
      <c r="A110" s="25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</row>
    <row r="111" spans="1:33">
      <c r="A111" s="25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</row>
    <row r="112" spans="1:33">
      <c r="A112" s="25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</row>
    <row r="113" spans="1:33">
      <c r="A113" s="25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</row>
    <row r="114" spans="1:33">
      <c r="A114" s="25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</row>
    <row r="115" spans="1:33">
      <c r="A115" s="25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</row>
    <row r="116" spans="1:33">
      <c r="A116" s="25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</row>
    <row r="117" spans="1:33">
      <c r="A117" s="25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</row>
    <row r="118" spans="1:33">
      <c r="A118" s="25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</row>
    <row r="119" spans="1:33">
      <c r="A119" s="25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</row>
    <row r="120" spans="1:33">
      <c r="A120" s="25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</row>
    <row r="121" spans="1:33">
      <c r="A121" s="25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</row>
    <row r="122" spans="1:33">
      <c r="A122" s="25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</row>
    <row r="123" spans="1:33">
      <c r="A123" s="25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</row>
    <row r="124" spans="1:33">
      <c r="A124" s="25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</row>
    <row r="125" spans="1:33">
      <c r="A125" s="25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</row>
    <row r="126" spans="1:33">
      <c r="A126" s="25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</row>
    <row r="127" spans="1:33">
      <c r="A127" s="25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</row>
    <row r="128" spans="1:33">
      <c r="A128" s="25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</row>
    <row r="129" spans="1:33">
      <c r="A129" s="25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</row>
    <row r="130" spans="1:33">
      <c r="A130" s="25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</row>
    <row r="131" spans="1:33">
      <c r="A131" s="25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</row>
    <row r="132" spans="1:33">
      <c r="A132" s="25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</row>
    <row r="133" spans="1:33">
      <c r="A133" s="25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</row>
    <row r="134" spans="1:33">
      <c r="A134" s="25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</row>
    <row r="135" spans="1:33">
      <c r="A135" s="25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</row>
    <row r="136" spans="1:33">
      <c r="A136" s="25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</row>
    <row r="137" spans="1:33">
      <c r="A137" s="25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</row>
    <row r="138" spans="1:33">
      <c r="A138" s="25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</row>
    <row r="139" spans="1:33">
      <c r="A139" s="25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</row>
    <row r="140" spans="1:33">
      <c r="A140" s="25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</row>
    <row r="141" spans="1:33">
      <c r="A141" s="25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</row>
    <row r="142" spans="1:33">
      <c r="A142" s="25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</row>
    <row r="143" spans="1:33">
      <c r="A143" s="25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</row>
    <row r="144" spans="1:33">
      <c r="A144" s="25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</row>
    <row r="145" spans="1:33">
      <c r="A145" s="25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</row>
    <row r="146" spans="1:33">
      <c r="A146" s="25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</row>
    <row r="147" spans="1:33">
      <c r="A147" s="25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</row>
    <row r="148" spans="1:33">
      <c r="A148" s="25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</row>
    <row r="149" spans="1:33">
      <c r="A149" s="25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</row>
    <row r="150" spans="1:33">
      <c r="A150" s="25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</row>
    <row r="151" spans="1:33">
      <c r="A151" s="25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</row>
    <row r="152" spans="1:33">
      <c r="A152" s="25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</row>
    <row r="153" spans="1:33">
      <c r="A153" s="25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</row>
    <row r="154" spans="1:33">
      <c r="A154" s="25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</row>
    <row r="155" spans="1:33">
      <c r="A155" s="25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</row>
    <row r="156" spans="1:33">
      <c r="A156" s="25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</row>
    <row r="157" spans="1:33">
      <c r="A157" s="25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</row>
    <row r="158" spans="1:33">
      <c r="A158" s="25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</row>
    <row r="159" spans="1:33">
      <c r="A159" s="25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</row>
    <row r="160" spans="1:33">
      <c r="A160" s="25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</row>
    <row r="161" spans="1:33">
      <c r="A161" s="25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</row>
    <row r="162" spans="1:33">
      <c r="A162" s="25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</row>
    <row r="163" spans="1:33">
      <c r="A163" s="25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</row>
    <row r="164" spans="1:33">
      <c r="A164" s="25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</row>
    <row r="165" spans="1:33">
      <c r="A165" s="25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</row>
    <row r="166" spans="1:33">
      <c r="A166" s="25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</row>
    <row r="167" spans="1:33">
      <c r="A167" s="25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</row>
    <row r="168" spans="1:33">
      <c r="A168" s="25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</row>
    <row r="169" spans="1:33">
      <c r="A169" s="25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</row>
    <row r="170" spans="1:33">
      <c r="A170" s="25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</row>
    <row r="171" spans="1:33">
      <c r="A171" s="25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</row>
    <row r="172" spans="1:33">
      <c r="A172" s="25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</row>
    <row r="173" spans="1:33">
      <c r="A173" s="25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</row>
    <row r="174" spans="1:33">
      <c r="A174" s="25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</row>
    <row r="175" spans="1:33">
      <c r="A175" s="25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</row>
    <row r="176" spans="1:33">
      <c r="A176" s="25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</row>
    <row r="177" spans="1:33">
      <c r="A177" s="25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</row>
    <row r="178" spans="1:33">
      <c r="A178" s="25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</row>
    <row r="179" spans="1:33">
      <c r="A179" s="25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</row>
    <row r="180" spans="1:33">
      <c r="A180" s="25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</row>
    <row r="181" spans="1:33">
      <c r="A181" s="25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</row>
    <row r="182" spans="1:33">
      <c r="A182" s="25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</row>
    <row r="183" spans="1:33">
      <c r="A183" s="25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</row>
    <row r="184" spans="1:33">
      <c r="A184" s="25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</row>
    <row r="185" spans="1:33">
      <c r="A185" s="25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</row>
    <row r="186" spans="1:33">
      <c r="A186" s="25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</row>
    <row r="187" spans="1:33">
      <c r="A187" s="25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</row>
    <row r="188" spans="1:33">
      <c r="A188" s="25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</row>
    <row r="189" spans="1:33">
      <c r="A189" s="25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</row>
    <row r="190" spans="1:33">
      <c r="A190" s="25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</row>
    <row r="191" spans="1:33">
      <c r="A191" s="25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</row>
    <row r="192" spans="1:33">
      <c r="A192" s="25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</row>
    <row r="193" spans="1:33">
      <c r="A193" s="25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</row>
    <row r="194" spans="1:33">
      <c r="A194" s="25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</row>
    <row r="195" spans="1:33">
      <c r="A195" s="25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</row>
    <row r="196" spans="1:33">
      <c r="A196" s="25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</row>
    <row r="197" spans="1:33">
      <c r="A197" s="25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</row>
    <row r="198" spans="1:33">
      <c r="A198" s="25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</row>
    <row r="199" spans="1:33">
      <c r="A199" s="25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</row>
    <row r="200" spans="1:33">
      <c r="A200" s="25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</row>
    <row r="201" spans="1:33">
      <c r="A201" s="25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</row>
    <row r="202" spans="1:33">
      <c r="A202" s="25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</row>
    <row r="203" spans="1:33">
      <c r="A203" s="25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</row>
    <row r="204" spans="1:33">
      <c r="A204" s="25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</row>
    <row r="205" spans="1:33">
      <c r="A205" s="25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</row>
    <row r="206" spans="1:33">
      <c r="A206" s="25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</row>
    <row r="207" spans="1:33">
      <c r="A207" s="25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</row>
    <row r="208" spans="1:33">
      <c r="A208" s="25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</row>
    <row r="209" spans="1:33">
      <c r="A209" s="25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</row>
    <row r="210" spans="1:33">
      <c r="A210" s="25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</row>
    <row r="211" spans="1:33">
      <c r="A211" s="25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</row>
    <row r="212" spans="1:33">
      <c r="A212" s="25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</row>
    <row r="213" spans="1:33">
      <c r="A213" s="25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</row>
    <row r="214" spans="1:33">
      <c r="A214" s="25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</row>
    <row r="215" spans="1:33">
      <c r="A215" s="25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</row>
    <row r="216" spans="1:33">
      <c r="A216" s="25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</row>
    <row r="217" spans="1:33">
      <c r="A217" s="25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</row>
    <row r="218" spans="1:33">
      <c r="A218" s="25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</row>
    <row r="219" spans="1:33">
      <c r="A219" s="25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</row>
    <row r="220" spans="1:33">
      <c r="A220" s="25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</row>
    <row r="221" spans="1:33">
      <c r="A221" s="25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</row>
    <row r="222" spans="1:33">
      <c r="A222" s="25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</row>
    <row r="223" spans="1:33">
      <c r="A223" s="25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</row>
    <row r="224" spans="1:33">
      <c r="A224" s="25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</row>
    <row r="225" spans="1:33">
      <c r="A225" s="25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</row>
    <row r="226" spans="1:33">
      <c r="A226" s="25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</row>
    <row r="227" spans="1:33">
      <c r="A227" s="25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</row>
    <row r="228" spans="1:33">
      <c r="A228" s="25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</row>
    <row r="229" spans="1:33">
      <c r="A229" s="25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</row>
    <row r="230" spans="1:33">
      <c r="A230" s="25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</row>
    <row r="231" spans="1:33">
      <c r="A231" s="25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</row>
    <row r="232" spans="1:33">
      <c r="A232" s="25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</row>
    <row r="233" spans="1:33">
      <c r="A233" s="25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</row>
    <row r="234" spans="1:33">
      <c r="A234" s="25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</row>
    <row r="235" spans="1:33">
      <c r="A235" s="25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</row>
    <row r="236" spans="1:33">
      <c r="A236" s="25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</row>
    <row r="237" spans="1:33">
      <c r="A237" s="25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</row>
    <row r="238" spans="1:33">
      <c r="A238" s="25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</row>
    <row r="239" spans="1:33">
      <c r="A239" s="25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</row>
    <row r="240" spans="1:33">
      <c r="A240" s="25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</row>
    <row r="241" spans="1:33">
      <c r="A241" s="25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</row>
    <row r="242" spans="1:33">
      <c r="A242" s="25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</row>
    <row r="243" spans="1:33">
      <c r="A243" s="25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</row>
    <row r="244" spans="1:33">
      <c r="A244" s="25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</row>
    <row r="245" spans="1:33">
      <c r="A245" s="25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</row>
    <row r="246" spans="1:33">
      <c r="A246" s="25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</row>
    <row r="247" spans="1:33">
      <c r="A247" s="25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</row>
    <row r="248" spans="1:33">
      <c r="A248" s="25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</row>
    <row r="249" spans="1:33">
      <c r="A249" s="25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</row>
    <row r="250" spans="1:33">
      <c r="A250" s="25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</row>
    <row r="251" spans="1:33">
      <c r="A251" s="25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</row>
    <row r="252" spans="1:33">
      <c r="A252" s="25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</row>
    <row r="253" spans="1:33">
      <c r="A253" s="25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</row>
    <row r="254" spans="1:33">
      <c r="A254" s="25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</row>
    <row r="255" spans="1:33">
      <c r="A255" s="25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</row>
    <row r="256" spans="1:33">
      <c r="A256" s="25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</row>
    <row r="257" spans="1:33">
      <c r="A257" s="25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</row>
    <row r="258" spans="1:33">
      <c r="A258" s="25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</row>
    <row r="259" spans="1:33">
      <c r="A259" s="25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</row>
    <row r="260" spans="1:33">
      <c r="A260" s="25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</row>
    <row r="261" spans="1:33">
      <c r="A261" s="25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</row>
    <row r="262" spans="1:33">
      <c r="A262" s="25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</row>
    <row r="263" spans="1:33">
      <c r="A263" s="25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</row>
    <row r="264" spans="1:33">
      <c r="A264" s="25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</row>
    <row r="265" spans="1:33">
      <c r="A265" s="25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</row>
    <row r="266" spans="1:33">
      <c r="A266" s="25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</row>
    <row r="267" spans="1:33">
      <c r="A267" s="25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</row>
    <row r="268" spans="1:33">
      <c r="A268" s="25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</row>
    <row r="269" spans="1:33">
      <c r="A269" s="25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</row>
    <row r="270" spans="1:33">
      <c r="A270" s="25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</row>
    <row r="271" spans="1:33">
      <c r="A271" s="25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</row>
    <row r="272" spans="1:33">
      <c r="A272" s="25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</row>
    <row r="273" spans="1:33">
      <c r="A273" s="25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</row>
    <row r="274" spans="1:33">
      <c r="A274" s="25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</row>
    <row r="275" spans="1:33">
      <c r="A275" s="25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</row>
    <row r="276" spans="1:33">
      <c r="A276" s="25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</row>
    <row r="277" spans="1:33">
      <c r="A277" s="25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</row>
    <row r="278" spans="1:33">
      <c r="A278" s="25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</row>
    <row r="279" spans="1:33">
      <c r="A279" s="25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</row>
    <row r="280" spans="1:33">
      <c r="A280" s="25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</row>
    <row r="281" spans="1:33">
      <c r="A281" s="25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</row>
    <row r="282" spans="1:33">
      <c r="A282" s="25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</row>
    <row r="283" spans="1:33">
      <c r="A283" s="25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</row>
    <row r="284" spans="1:33">
      <c r="A284" s="25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</row>
    <row r="285" spans="1:33">
      <c r="A285" s="25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</row>
    <row r="286" spans="1:33">
      <c r="A286" s="25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</row>
    <row r="287" spans="1:33">
      <c r="A287" s="25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</row>
    <row r="288" spans="1:33">
      <c r="A288" s="25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</row>
    <row r="289" spans="1:33">
      <c r="A289" s="25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</row>
    <row r="290" spans="1:33">
      <c r="A290" s="25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</row>
    <row r="291" spans="1:33">
      <c r="A291" s="25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</row>
    <row r="292" spans="1:33">
      <c r="A292" s="25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</row>
    <row r="293" spans="1:33">
      <c r="A293" s="25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</row>
    <row r="294" spans="1:33">
      <c r="A294" s="25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</row>
    <row r="295" spans="1:33">
      <c r="A295" s="25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</row>
    <row r="296" spans="1:33">
      <c r="A296" s="25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</row>
    <row r="297" spans="1:33">
      <c r="A297" s="25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</row>
    <row r="298" spans="1:33">
      <c r="A298" s="25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</row>
    <row r="299" spans="1:33">
      <c r="A299" s="25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</row>
    <row r="300" spans="1:33">
      <c r="A300" s="25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</row>
    <row r="301" spans="1:33">
      <c r="A301" s="25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</row>
    <row r="302" spans="1:33">
      <c r="A302" s="25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</row>
    <row r="303" spans="1:33">
      <c r="A303" s="25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</row>
    <row r="304" spans="1:33">
      <c r="A304" s="25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</row>
    <row r="305" spans="1:33">
      <c r="A305" s="25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</row>
    <row r="306" spans="1:33">
      <c r="A306" s="25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</row>
    <row r="307" spans="1:33">
      <c r="A307" s="25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</row>
    <row r="308" spans="1:33">
      <c r="A308" s="25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</row>
    <row r="309" spans="1:33">
      <c r="A309" s="25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</row>
    <row r="310" spans="1:33">
      <c r="A310" s="25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</row>
    <row r="311" spans="1:33">
      <c r="A311" s="25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</row>
    <row r="312" spans="1:33">
      <c r="A312" s="25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</row>
    <row r="313" spans="1:33">
      <c r="A313" s="25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</row>
    <row r="314" spans="1:33">
      <c r="A314" s="25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</row>
    <row r="315" spans="1:33">
      <c r="A315" s="25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</row>
    <row r="316" spans="1:33">
      <c r="A316" s="25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</row>
    <row r="317" spans="1:33">
      <c r="A317" s="25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</row>
    <row r="318" spans="1:33">
      <c r="A318" s="25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</row>
    <row r="319" spans="1:33">
      <c r="A319" s="25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</row>
    <row r="320" spans="1:33">
      <c r="A320" s="25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</row>
    <row r="321" spans="1:33">
      <c r="A321" s="25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</row>
    <row r="322" spans="1:33">
      <c r="A322" s="25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</row>
    <row r="323" spans="1:33">
      <c r="A323" s="25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</row>
    <row r="324" spans="1:33">
      <c r="A324" s="25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</row>
    <row r="325" spans="1:33">
      <c r="A325" s="25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</row>
    <row r="326" spans="1:33">
      <c r="A326" s="25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</row>
    <row r="327" spans="1:33">
      <c r="A327" s="25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</row>
    <row r="328" spans="1:33">
      <c r="A328" s="25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</row>
    <row r="329" spans="1:33">
      <c r="A329" s="25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</row>
    <row r="330" spans="1:33">
      <c r="A330" s="25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</row>
    <row r="331" spans="1:33">
      <c r="A331" s="25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</row>
    <row r="332" spans="1:33">
      <c r="A332" s="25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</row>
    <row r="333" spans="1:33">
      <c r="A333" s="25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</row>
    <row r="334" spans="1:33">
      <c r="A334" s="25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</row>
    <row r="335" spans="1:33">
      <c r="A335" s="25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</row>
    <row r="336" spans="1:33">
      <c r="A336" s="25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</row>
    <row r="337" spans="1:33">
      <c r="A337" s="25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</row>
    <row r="338" spans="1:33">
      <c r="A338" s="25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</row>
    <row r="339" spans="1:33">
      <c r="A339" s="25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</row>
    <row r="340" spans="1:33">
      <c r="A340" s="25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</row>
    <row r="341" spans="1:33">
      <c r="A341" s="25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</row>
    <row r="342" spans="1:33">
      <c r="A342" s="25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</row>
    <row r="343" spans="1:33">
      <c r="A343" s="25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</row>
    <row r="344" spans="1:33">
      <c r="A344" s="25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</row>
    <row r="345" spans="1:33">
      <c r="A345" s="25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</row>
    <row r="346" spans="1:33">
      <c r="A346" s="25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</row>
    <row r="347" spans="1:33">
      <c r="A347" s="25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</row>
    <row r="348" spans="1:33">
      <c r="A348" s="25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</row>
    <row r="349" spans="1:33">
      <c r="A349" s="25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</row>
    <row r="350" spans="1:33">
      <c r="A350" s="25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</row>
    <row r="351" spans="1:33">
      <c r="A351" s="25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</row>
    <row r="352" spans="1:33">
      <c r="A352" s="25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</row>
    <row r="353" spans="1:33">
      <c r="A353" s="25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</row>
    <row r="354" spans="1:33">
      <c r="A354" s="25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</row>
    <row r="355" spans="1:33">
      <c r="A355" s="25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</row>
    <row r="356" spans="1:33">
      <c r="A356" s="25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</row>
    <row r="357" spans="1:33">
      <c r="A357" s="25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</row>
    <row r="358" spans="1:33">
      <c r="A358" s="25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</row>
    <row r="359" spans="1:33">
      <c r="A359" s="25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</row>
    <row r="360" spans="1:33">
      <c r="A360" s="25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</row>
    <row r="361" spans="1:33">
      <c r="A361" s="25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</row>
    <row r="362" spans="1:33">
      <c r="A362" s="25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</row>
    <row r="363" spans="1:33">
      <c r="A363" s="25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</row>
    <row r="364" spans="1:33">
      <c r="A364" s="25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</row>
    <row r="365" spans="1:33">
      <c r="A365" s="25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</row>
    <row r="366" spans="1:33">
      <c r="A366" s="25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</row>
    <row r="367" spans="1:33">
      <c r="A367" s="25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</row>
    <row r="368" spans="1:33">
      <c r="A368" s="25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</row>
    <row r="369" spans="1:33">
      <c r="A369" s="25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</row>
    <row r="370" spans="1:33">
      <c r="A370" s="25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</row>
    <row r="371" spans="1:33">
      <c r="A371" s="25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</row>
    <row r="372" spans="1:33">
      <c r="A372" s="25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</row>
    <row r="373" spans="1:33">
      <c r="A373" s="25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</row>
    <row r="374" spans="1:33">
      <c r="A374" s="25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</row>
    <row r="375" spans="1:33">
      <c r="A375" s="25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</row>
    <row r="376" spans="1:33">
      <c r="A376" s="25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</row>
    <row r="377" spans="1:33">
      <c r="A377" s="25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</row>
    <row r="378" spans="1:33">
      <c r="A378" s="25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</row>
    <row r="379" spans="1:33">
      <c r="A379" s="25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</row>
    <row r="380" spans="1:33">
      <c r="A380" s="25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</row>
    <row r="381" spans="1:33">
      <c r="A381" s="25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</row>
    <row r="382" spans="1:33">
      <c r="A382" s="25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</row>
    <row r="383" spans="1:33">
      <c r="A383" s="25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</row>
    <row r="384" spans="1:33">
      <c r="A384" s="25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</row>
    <row r="385" spans="1:33">
      <c r="A385" s="25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</row>
    <row r="386" spans="1:33">
      <c r="A386" s="25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</row>
    <row r="387" spans="1:33">
      <c r="A387" s="25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</row>
    <row r="388" spans="1:33">
      <c r="A388" s="25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</row>
    <row r="389" spans="1:33">
      <c r="A389" s="25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</row>
    <row r="390" spans="1:33">
      <c r="A390" s="25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</row>
    <row r="391" spans="1:33">
      <c r="A391" s="25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</row>
    <row r="392" spans="1:33">
      <c r="A392" s="25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</row>
    <row r="393" spans="1:33">
      <c r="A393" s="25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</row>
    <row r="394" spans="1:33">
      <c r="A394" s="25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</row>
    <row r="395" spans="1:33">
      <c r="A395" s="25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</row>
    <row r="396" spans="1:33">
      <c r="A396" s="25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</row>
    <row r="397" spans="1:33">
      <c r="A397" s="25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</row>
    <row r="398" spans="1:33">
      <c r="A398" s="25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</row>
    <row r="399" spans="1:33">
      <c r="A399" s="25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</row>
    <row r="400" spans="1:33">
      <c r="A400" s="25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</row>
    <row r="401" spans="1:33">
      <c r="A401" s="25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</row>
    <row r="402" spans="1:33">
      <c r="A402" s="25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</row>
    <row r="403" spans="1:33">
      <c r="A403" s="25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</row>
    <row r="404" spans="1:33">
      <c r="A404" s="25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</row>
    <row r="405" spans="1:33">
      <c r="A405" s="25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</row>
    <row r="406" spans="1:33">
      <c r="A406" s="25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</row>
    <row r="407" spans="1:33">
      <c r="A407" s="25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</row>
    <row r="408" spans="1:33">
      <c r="A408" s="25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</row>
    <row r="409" spans="1:33">
      <c r="A409" s="25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</row>
    <row r="410" spans="1:33">
      <c r="A410" s="25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</row>
    <row r="411" spans="1:33">
      <c r="A411" s="25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</row>
    <row r="412" spans="1:33">
      <c r="A412" s="25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</row>
    <row r="413" spans="1:33">
      <c r="A413" s="25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</row>
    <row r="414" spans="1:33">
      <c r="A414" s="25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</row>
    <row r="415" spans="1:33">
      <c r="A415" s="25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</row>
    <row r="416" spans="1:33">
      <c r="A416" s="25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</row>
    <row r="417" spans="1:33">
      <c r="A417" s="25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</row>
    <row r="418" spans="1:33">
      <c r="A418" s="25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</row>
    <row r="419" spans="1:33">
      <c r="A419" s="25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</row>
    <row r="420" spans="1:33">
      <c r="A420" s="25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</row>
    <row r="421" spans="1:33">
      <c r="A421" s="25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</row>
    <row r="422" spans="1:33">
      <c r="A422" s="25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</row>
    <row r="423" spans="1:33">
      <c r="A423" s="25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</row>
    <row r="424" spans="1:33">
      <c r="A424" s="25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</row>
    <row r="425" spans="1:33">
      <c r="A425" s="25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</row>
    <row r="426" spans="1:33">
      <c r="A426" s="25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</row>
    <row r="427" spans="1:33">
      <c r="A427" s="25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</row>
    <row r="428" spans="1:33">
      <c r="A428" s="25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</row>
    <row r="429" spans="1:33">
      <c r="A429" s="25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</row>
    <row r="430" spans="1:33">
      <c r="A430" s="25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</row>
    <row r="431" spans="1:33">
      <c r="A431" s="25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</row>
    <row r="432" spans="1:33">
      <c r="A432" s="25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</row>
    <row r="433" spans="1:33">
      <c r="A433" s="25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</row>
    <row r="434" spans="1:33">
      <c r="A434" s="25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</row>
    <row r="435" spans="1:33">
      <c r="A435" s="25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</row>
    <row r="436" spans="1:33">
      <c r="A436" s="25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</row>
    <row r="437" spans="1:33">
      <c r="A437" s="25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</row>
    <row r="438" spans="1:33">
      <c r="A438" s="25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</row>
    <row r="439" spans="1:33">
      <c r="A439" s="25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</row>
    <row r="440" spans="1:33">
      <c r="A440" s="25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</row>
    <row r="441" spans="1:33">
      <c r="A441" s="25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</row>
    <row r="442" spans="1:33">
      <c r="A442" s="25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</row>
    <row r="443" spans="1:33">
      <c r="A443" s="25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</row>
    <row r="444" spans="1:33">
      <c r="A444" s="25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</row>
    <row r="445" spans="1:33">
      <c r="A445" s="25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</row>
    <row r="446" spans="1:33">
      <c r="A446" s="25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</row>
    <row r="447" spans="1:33">
      <c r="A447" s="25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</row>
    <row r="448" spans="1:33">
      <c r="A448" s="25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</row>
    <row r="449" spans="1:33">
      <c r="A449" s="25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</row>
    <row r="450" spans="1:33">
      <c r="A450" s="25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</row>
    <row r="451" spans="1:33">
      <c r="A451" s="25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</row>
    <row r="452" spans="1:33">
      <c r="A452" s="25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</row>
    <row r="453" spans="1:33">
      <c r="A453" s="25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</row>
    <row r="454" spans="1:33">
      <c r="A454" s="25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</row>
    <row r="455" spans="1:33">
      <c r="A455" s="25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</row>
    <row r="456" spans="1:33">
      <c r="A456" s="25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</row>
    <row r="457" spans="1:33">
      <c r="A457" s="25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</row>
    <row r="458" spans="1:33">
      <c r="A458" s="25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</row>
    <row r="459" spans="1:33">
      <c r="A459" s="25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</row>
    <row r="460" spans="1:33">
      <c r="A460" s="25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</row>
    <row r="461" spans="1:33">
      <c r="A461" s="25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</row>
    <row r="462" spans="1:33">
      <c r="A462" s="25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</row>
    <row r="463" spans="1:33">
      <c r="A463" s="25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</row>
    <row r="464" spans="1:33">
      <c r="A464" s="25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</row>
    <row r="465" spans="1:33">
      <c r="A465" s="25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</row>
    <row r="466" spans="1:33">
      <c r="A466" s="25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</row>
    <row r="467" spans="1:33">
      <c r="A467" s="25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</row>
    <row r="468" spans="1:33">
      <c r="A468" s="25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</row>
    <row r="469" spans="1:33">
      <c r="A469" s="25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</row>
    <row r="470" spans="1:33">
      <c r="A470" s="25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</row>
    <row r="471" spans="1:33">
      <c r="A471" s="25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</row>
    <row r="472" spans="1:33">
      <c r="A472" s="25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</row>
    <row r="473" spans="1:33">
      <c r="A473" s="25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</row>
    <row r="474" spans="1:33">
      <c r="A474" s="25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</row>
    <row r="475" spans="1:33">
      <c r="A475" s="25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</row>
    <row r="476" spans="1:33">
      <c r="A476" s="25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</row>
    <row r="477" spans="1:33">
      <c r="A477" s="25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</row>
    <row r="478" spans="1:33">
      <c r="A478" s="25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</row>
    <row r="479" spans="1:33">
      <c r="A479" s="25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</row>
    <row r="480" spans="1:33">
      <c r="A480" s="25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</row>
    <row r="481" spans="1:33">
      <c r="A481" s="25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</row>
    <row r="482" spans="1:33">
      <c r="A482" s="25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</row>
    <row r="483" spans="1:33">
      <c r="A483" s="25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</row>
    <row r="484" spans="1:33">
      <c r="A484" s="25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</row>
    <row r="485" spans="1:33">
      <c r="A485" s="25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</row>
    <row r="486" spans="1:33">
      <c r="A486" s="25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</row>
    <row r="487" spans="1:33">
      <c r="A487" s="25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</row>
    <row r="488" spans="1:33">
      <c r="A488" s="25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</row>
    <row r="489" spans="1:33">
      <c r="A489" s="25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</row>
    <row r="490" spans="1:33">
      <c r="A490" s="25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</row>
    <row r="491" spans="1:33">
      <c r="A491" s="25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</row>
    <row r="492" spans="1:33">
      <c r="A492" s="25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</row>
    <row r="493" spans="1:33">
      <c r="A493" s="25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</row>
    <row r="494" spans="1:33">
      <c r="A494" s="25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</row>
    <row r="495" spans="1:33">
      <c r="A495" s="25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</row>
    <row r="496" spans="1:33">
      <c r="A496" s="25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</row>
    <row r="497" spans="1:33">
      <c r="A497" s="25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</row>
    <row r="498" spans="1:33">
      <c r="A498" s="25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</row>
    <row r="499" spans="1:33">
      <c r="A499" s="25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</row>
    <row r="500" spans="1:33">
      <c r="A500" s="25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</row>
    <row r="501" spans="1:33">
      <c r="A501" s="25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</row>
    <row r="502" spans="1:33">
      <c r="A502" s="25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</row>
    <row r="503" spans="1:33">
      <c r="A503" s="25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</row>
    <row r="504" spans="1:33">
      <c r="A504" s="25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</row>
    <row r="505" spans="1:33">
      <c r="A505" s="25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</row>
    <row r="506" spans="1:33">
      <c r="A506" s="25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</row>
    <row r="507" spans="1:33">
      <c r="A507" s="25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</row>
    <row r="508" spans="1:33">
      <c r="A508" s="25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</row>
    <row r="509" spans="1:33">
      <c r="A509" s="25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</row>
    <row r="510" spans="1:33">
      <c r="A510" s="25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</row>
    <row r="511" spans="1:33">
      <c r="A511" s="25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</row>
    <row r="512" spans="1:33">
      <c r="A512" s="25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</row>
    <row r="513" spans="1:33">
      <c r="A513" s="25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</row>
    <row r="514" spans="1:33">
      <c r="A514" s="25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</row>
    <row r="515" spans="1:33">
      <c r="A515" s="25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</row>
    <row r="516" spans="1:33">
      <c r="A516" s="25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</row>
    <row r="517" spans="1:33">
      <c r="A517" s="25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</row>
    <row r="518" spans="1:33">
      <c r="A518" s="25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</row>
    <row r="519" spans="1:33">
      <c r="A519" s="25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</row>
    <row r="520" spans="1:33">
      <c r="A520" s="25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</row>
    <row r="521" spans="1:33">
      <c r="A521" s="25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</row>
    <row r="522" spans="1:33">
      <c r="A522" s="25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</row>
    <row r="523" spans="1:33">
      <c r="A523" s="25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</row>
    <row r="524" spans="1:33">
      <c r="A524" s="25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</row>
    <row r="525" spans="1:33">
      <c r="A525" s="25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</row>
    <row r="526" spans="1:33">
      <c r="A526" s="25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</row>
    <row r="527" spans="1:33">
      <c r="A527" s="25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</row>
    <row r="528" spans="1:33">
      <c r="A528" s="25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</row>
    <row r="529" spans="1:33">
      <c r="A529" s="25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</row>
    <row r="530" spans="1:33">
      <c r="A530" s="25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</row>
    <row r="531" spans="1:33">
      <c r="A531" s="25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</row>
    <row r="532" spans="1:33">
      <c r="A532" s="25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</row>
    <row r="533" spans="1:33">
      <c r="A533" s="25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</row>
    <row r="534" spans="1:33">
      <c r="A534" s="25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</row>
    <row r="535" spans="1:33">
      <c r="A535" s="25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</row>
    <row r="536" spans="1:33">
      <c r="A536" s="25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</row>
    <row r="537" spans="1:33">
      <c r="A537" s="25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</row>
    <row r="538" spans="1:33">
      <c r="A538" s="25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</row>
    <row r="539" spans="1:33">
      <c r="A539" s="25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</row>
    <row r="540" spans="1:33">
      <c r="A540" s="25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</row>
    <row r="541" spans="1:33">
      <c r="A541" s="25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</row>
    <row r="542" spans="1:33">
      <c r="A542" s="25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</row>
    <row r="543" spans="1:33">
      <c r="A543" s="25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</row>
    <row r="544" spans="1:33">
      <c r="A544" s="25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</row>
    <row r="545" spans="1:33">
      <c r="A545" s="25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</row>
    <row r="546" spans="1:33">
      <c r="A546" s="25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</row>
    <row r="547" spans="1:33">
      <c r="A547" s="25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</row>
    <row r="548" spans="1:33">
      <c r="A548" s="25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</row>
    <row r="549" spans="1:33">
      <c r="A549" s="25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</row>
    <row r="550" spans="1:33">
      <c r="A550" s="25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</row>
    <row r="551" spans="1:33">
      <c r="A551" s="25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</row>
    <row r="552" spans="1:33">
      <c r="A552" s="25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</row>
    <row r="553" spans="1:33">
      <c r="A553" s="25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</row>
    <row r="554" spans="1:33">
      <c r="A554" s="25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</row>
    <row r="555" spans="1:33">
      <c r="A555" s="25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</row>
    <row r="556" spans="1:33">
      <c r="A556" s="25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</row>
    <row r="557" spans="1:33">
      <c r="A557" s="25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</row>
    <row r="558" spans="1:33">
      <c r="A558" s="25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</row>
    <row r="559" spans="1:33">
      <c r="A559" s="25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</row>
    <row r="560" spans="1:33">
      <c r="A560" s="25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</row>
    <row r="561" spans="1:33">
      <c r="A561" s="25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</row>
    <row r="562" spans="1:33">
      <c r="A562" s="25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</row>
    <row r="563" spans="1:33">
      <c r="A563" s="25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</row>
    <row r="564" spans="1:33">
      <c r="A564" s="25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</row>
    <row r="565" spans="1:33">
      <c r="A565" s="25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</row>
    <row r="566" spans="1:33">
      <c r="A566" s="25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</row>
    <row r="567" spans="1:33">
      <c r="A567" s="25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</row>
    <row r="568" spans="1:33">
      <c r="A568" s="25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</row>
    <row r="569" spans="1:33">
      <c r="A569" s="25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</row>
    <row r="570" spans="1:33">
      <c r="A570" s="25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</row>
    <row r="571" spans="1:33">
      <c r="A571" s="25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</row>
    <row r="572" spans="1:33">
      <c r="A572" s="25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</row>
    <row r="573" spans="1:33">
      <c r="A573" s="25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</row>
    <row r="574" spans="1:33">
      <c r="A574" s="25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</row>
    <row r="575" spans="1:33">
      <c r="A575" s="25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</row>
    <row r="576" spans="1:33">
      <c r="A576" s="25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</row>
    <row r="577" spans="1:33">
      <c r="A577" s="25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</row>
    <row r="578" spans="1:33">
      <c r="A578" s="25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</row>
    <row r="579" spans="1:33">
      <c r="A579" s="25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</row>
    <row r="580" spans="1:33">
      <c r="A580" s="25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</row>
    <row r="581" spans="1:33">
      <c r="A581" s="25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</row>
    <row r="582" spans="1:33">
      <c r="A582" s="25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</row>
    <row r="583" spans="1:33">
      <c r="A583" s="25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</row>
    <row r="584" spans="1:33">
      <c r="A584" s="25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</row>
    <row r="585" spans="1:33">
      <c r="A585" s="25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</row>
    <row r="586" spans="1:33">
      <c r="A586" s="25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</row>
    <row r="587" spans="1:33">
      <c r="A587" s="25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</row>
    <row r="588" spans="1:33">
      <c r="A588" s="25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</row>
    <row r="589" spans="1:33">
      <c r="A589" s="25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</row>
    <row r="590" spans="1:33">
      <c r="A590" s="25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</row>
    <row r="591" spans="1:33">
      <c r="A591" s="25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</row>
    <row r="592" spans="1:33">
      <c r="A592" s="25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</row>
    <row r="593" spans="1:33">
      <c r="A593" s="25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</row>
    <row r="594" spans="1:33">
      <c r="A594" s="25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</row>
    <row r="595" spans="1:33">
      <c r="A595" s="25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</row>
    <row r="596" spans="1:33">
      <c r="A596" s="25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</row>
    <row r="597" spans="1:33">
      <c r="A597" s="25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</row>
    <row r="598" spans="1:33">
      <c r="A598" s="25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</row>
    <row r="599" spans="1:33">
      <c r="A599" s="25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</row>
    <row r="600" spans="1:33">
      <c r="A600" s="25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</row>
    <row r="601" spans="1:33">
      <c r="A601" s="25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</row>
    <row r="602" spans="1:33">
      <c r="A602" s="25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</row>
    <row r="603" spans="1:33">
      <c r="A603" s="25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</row>
    <row r="604" spans="1:33">
      <c r="A604" s="25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</row>
    <row r="605" spans="1:33">
      <c r="A605" s="25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</row>
    <row r="606" spans="1:33">
      <c r="A606" s="25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</row>
    <row r="607" spans="1:33">
      <c r="A607" s="25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</row>
    <row r="608" spans="1:33">
      <c r="A608" s="25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</row>
    <row r="609" spans="1:33">
      <c r="A609" s="25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</row>
    <row r="610" spans="1:33">
      <c r="A610" s="25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</row>
    <row r="611" spans="1:33">
      <c r="A611" s="25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</row>
    <row r="612" spans="1:33">
      <c r="A612" s="25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</row>
    <row r="613" spans="1:33">
      <c r="A613" s="25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</row>
    <row r="614" spans="1:33">
      <c r="A614" s="25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</row>
    <row r="615" spans="1:33">
      <c r="A615" s="25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</row>
    <row r="616" spans="1:33">
      <c r="A616" s="25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</row>
    <row r="617" spans="1:33">
      <c r="A617" s="25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</row>
    <row r="618" spans="1:33">
      <c r="A618" s="25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</row>
    <row r="619" spans="1:33">
      <c r="A619" s="25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</row>
    <row r="620" spans="1:33">
      <c r="A620" s="25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</row>
    <row r="621" spans="1:33">
      <c r="A621" s="25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</row>
    <row r="622" spans="1:33">
      <c r="A622" s="25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</row>
    <row r="623" spans="1:33">
      <c r="A623" s="25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</row>
    <row r="624" spans="1:33">
      <c r="A624" s="25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</row>
    <row r="625" spans="1:33">
      <c r="A625" s="25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</row>
    <row r="626" spans="1:33">
      <c r="A626" s="25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</row>
    <row r="627" spans="1:33">
      <c r="A627" s="25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</row>
    <row r="628" spans="1:33">
      <c r="A628" s="25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</row>
    <row r="629" spans="1:33">
      <c r="A629" s="25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</row>
    <row r="630" spans="1:33">
      <c r="A630" s="25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</row>
    <row r="631" spans="1:33">
      <c r="A631" s="25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</row>
    <row r="632" spans="1:33">
      <c r="A632" s="25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</row>
    <row r="633" spans="1:33">
      <c r="A633" s="25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</row>
    <row r="634" spans="1:33">
      <c r="A634" s="25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</row>
    <row r="635" spans="1:33">
      <c r="A635" s="25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</row>
    <row r="636" spans="1:33">
      <c r="A636" s="25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</row>
    <row r="637" spans="1:33">
      <c r="A637" s="25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</row>
    <row r="638" spans="1:33">
      <c r="A638" s="25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</row>
    <row r="639" spans="1:33">
      <c r="A639" s="25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</row>
    <row r="640" spans="1:33">
      <c r="A640" s="25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</row>
    <row r="641" spans="1:33">
      <c r="A641" s="25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</row>
    <row r="642" spans="1:33">
      <c r="A642" s="25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</row>
    <row r="643" spans="1:33">
      <c r="A643" s="25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</row>
    <row r="644" spans="1:33">
      <c r="A644" s="25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</row>
    <row r="645" spans="1:33">
      <c r="A645" s="25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</row>
    <row r="646" spans="1:33">
      <c r="A646" s="25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</row>
    <row r="647" spans="1:33">
      <c r="A647" s="25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</row>
    <row r="648" spans="1:33">
      <c r="A648" s="25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</row>
    <row r="649" spans="1:33">
      <c r="A649" s="25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</row>
    <row r="650" spans="1:33">
      <c r="A650" s="25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</row>
    <row r="651" spans="1:33">
      <c r="A651" s="25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</row>
    <row r="652" spans="1:33">
      <c r="A652" s="25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</row>
    <row r="653" spans="1:33">
      <c r="A653" s="25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</row>
    <row r="654" spans="1:33">
      <c r="A654" s="25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</row>
    <row r="655" spans="1:33">
      <c r="A655" s="25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</row>
    <row r="656" spans="1:33">
      <c r="A656" s="25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</row>
    <row r="657" spans="1:33">
      <c r="A657" s="25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</row>
    <row r="658" spans="1:33">
      <c r="A658" s="25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</row>
    <row r="659" spans="1:33">
      <c r="A659" s="25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</row>
    <row r="660" spans="1:33">
      <c r="A660" s="25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</row>
    <row r="661" spans="1:33">
      <c r="A661" s="25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</row>
    <row r="662" spans="1:33">
      <c r="A662" s="25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</row>
    <row r="663" spans="1:33">
      <c r="A663" s="25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</row>
    <row r="664" spans="1:33">
      <c r="A664" s="25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</row>
    <row r="665" spans="1:33">
      <c r="A665" s="25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</row>
    <row r="666" spans="1:33">
      <c r="A666" s="25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</row>
    <row r="667" spans="1:33">
      <c r="A667" s="25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</row>
    <row r="668" spans="1:33">
      <c r="A668" s="25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</row>
    <row r="669" spans="1:33">
      <c r="A669" s="25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</row>
    <row r="670" spans="1:33">
      <c r="A670" s="25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</row>
    <row r="671" spans="1:33">
      <c r="A671" s="25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</row>
    <row r="672" spans="1:33">
      <c r="A672" s="25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</row>
    <row r="673" spans="1:33">
      <c r="A673" s="25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</row>
    <row r="674" spans="1:33">
      <c r="A674" s="25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</row>
    <row r="675" spans="1:33">
      <c r="A675" s="25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</row>
    <row r="676" spans="1:33">
      <c r="A676" s="25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</row>
    <row r="677" spans="1:33">
      <c r="A677" s="25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</row>
    <row r="678" spans="1:33">
      <c r="A678" s="25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</row>
    <row r="679" spans="1:33">
      <c r="A679" s="25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</row>
    <row r="680" spans="1:33">
      <c r="A680" s="25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</row>
    <row r="681" spans="1:33">
      <c r="A681" s="25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</row>
    <row r="682" spans="1:33">
      <c r="A682" s="25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</row>
    <row r="683" spans="1:33">
      <c r="A683" s="25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</row>
    <row r="684" spans="1:33">
      <c r="A684" s="25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</row>
    <row r="685" spans="1:33">
      <c r="A685" s="25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</row>
    <row r="686" spans="1:33">
      <c r="A686" s="25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</row>
    <row r="687" spans="1:33">
      <c r="A687" s="25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</row>
    <row r="688" spans="1:33">
      <c r="A688" s="25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</row>
    <row r="689" spans="1:33">
      <c r="A689" s="25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</row>
    <row r="690" spans="1:33">
      <c r="A690" s="25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</row>
    <row r="691" spans="1:33">
      <c r="A691" s="25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</row>
    <row r="692" spans="1:33">
      <c r="A692" s="25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</row>
    <row r="693" spans="1:33">
      <c r="A693" s="25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</row>
    <row r="694" spans="1:33">
      <c r="A694" s="25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</row>
    <row r="695" spans="1:33">
      <c r="A695" s="25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</row>
    <row r="696" spans="1:33">
      <c r="A696" s="25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</row>
    <row r="697" spans="1:33">
      <c r="A697" s="25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</row>
    <row r="698" spans="1:33">
      <c r="A698" s="25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</row>
    <row r="699" spans="1:33">
      <c r="A699" s="25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</row>
    <row r="700" spans="1:33">
      <c r="A700" s="25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</row>
    <row r="701" spans="1:33">
      <c r="A701" s="25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</row>
    <row r="702" spans="1:33">
      <c r="A702" s="25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</row>
    <row r="703" spans="1:33">
      <c r="A703" s="25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</row>
    <row r="704" spans="1:33">
      <c r="A704" s="25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</row>
    <row r="705" spans="1:33">
      <c r="A705" s="25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</row>
    <row r="706" spans="1:33">
      <c r="A706" s="25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</row>
    <row r="707" spans="1:33">
      <c r="A707" s="25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</row>
    <row r="708" spans="1:33">
      <c r="A708" s="25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</row>
    <row r="709" spans="1:33">
      <c r="A709" s="25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</row>
    <row r="710" spans="1:33">
      <c r="A710" s="25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</row>
    <row r="711" spans="1:33">
      <c r="A711" s="25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</row>
    <row r="712" spans="1:33">
      <c r="A712" s="25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</row>
    <row r="713" spans="1:33">
      <c r="A713" s="25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</row>
    <row r="714" spans="1:33">
      <c r="A714" s="25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</row>
    <row r="715" spans="1:33">
      <c r="A715" s="25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</row>
    <row r="716" spans="1:33">
      <c r="A716" s="25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</row>
    <row r="717" spans="1:33">
      <c r="A717" s="25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</row>
    <row r="718" spans="1:33">
      <c r="A718" s="25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</row>
    <row r="719" spans="1:33">
      <c r="A719" s="25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</row>
    <row r="720" spans="1:33">
      <c r="A720" s="25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</row>
    <row r="721" spans="1:33">
      <c r="A721" s="25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</row>
    <row r="722" spans="1:33">
      <c r="A722" s="25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</row>
    <row r="723" spans="1:33">
      <c r="A723" s="25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</row>
    <row r="724" spans="1:33">
      <c r="A724" s="25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</row>
    <row r="725" spans="1:33">
      <c r="A725" s="25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</row>
    <row r="726" spans="1:33">
      <c r="A726" s="25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</row>
    <row r="727" spans="1:33">
      <c r="A727" s="25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</row>
    <row r="728" spans="1:33">
      <c r="A728" s="25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</row>
    <row r="729" spans="1:33">
      <c r="A729" s="25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</row>
    <row r="730" spans="1:33">
      <c r="A730" s="25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</row>
    <row r="731" spans="1:33">
      <c r="A731" s="25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</row>
    <row r="732" spans="1:33">
      <c r="A732" s="25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</row>
    <row r="733" spans="1:33">
      <c r="A733" s="25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</row>
    <row r="734" spans="1:33">
      <c r="A734" s="25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</row>
    <row r="735" spans="1:33">
      <c r="A735" s="25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</row>
    <row r="736" spans="1:33">
      <c r="A736" s="25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</row>
    <row r="737" spans="1:33">
      <c r="A737" s="25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</row>
    <row r="738" spans="1:33">
      <c r="A738" s="25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</row>
    <row r="739" spans="1:33">
      <c r="A739" s="25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</row>
    <row r="740" spans="1:33">
      <c r="A740" s="25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</row>
    <row r="741" spans="1:33">
      <c r="A741" s="25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</row>
    <row r="742" spans="1:33">
      <c r="A742" s="25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</row>
    <row r="743" spans="1:33">
      <c r="A743" s="25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</row>
    <row r="744" spans="1:33">
      <c r="A744" s="25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</row>
    <row r="745" spans="1:33">
      <c r="A745" s="25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</row>
    <row r="746" spans="1:33">
      <c r="A746" s="25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</row>
    <row r="747" spans="1:33">
      <c r="A747" s="25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</row>
    <row r="748" spans="1:33">
      <c r="A748" s="25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</row>
    <row r="749" spans="1:33">
      <c r="A749" s="25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</row>
    <row r="750" spans="1:33">
      <c r="A750" s="25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</row>
    <row r="751" spans="1:33">
      <c r="A751" s="25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</row>
    <row r="752" spans="1:33">
      <c r="A752" s="25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</row>
    <row r="753" spans="1:33">
      <c r="A753" s="25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</row>
    <row r="754" spans="1:33">
      <c r="A754" s="25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</row>
    <row r="755" spans="1:33">
      <c r="A755" s="25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</row>
    <row r="756" spans="1:33">
      <c r="A756" s="25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</row>
    <row r="757" spans="1:33">
      <c r="A757" s="25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</row>
    <row r="758" spans="1:33">
      <c r="A758" s="25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</row>
    <row r="759" spans="1:33">
      <c r="A759" s="25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</row>
    <row r="760" spans="1:33">
      <c r="A760" s="25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</row>
    <row r="761" spans="1:33">
      <c r="A761" s="25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</row>
    <row r="762" spans="1:33">
      <c r="A762" s="25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</row>
    <row r="763" spans="1:33">
      <c r="A763" s="25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</row>
    <row r="764" spans="1:33">
      <c r="A764" s="25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</row>
    <row r="765" spans="1:33">
      <c r="A765" s="25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</row>
    <row r="766" spans="1:33">
      <c r="A766" s="25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</row>
    <row r="767" spans="1:33">
      <c r="A767" s="25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</row>
    <row r="768" spans="1:33">
      <c r="A768" s="25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</row>
    <row r="769" spans="1:33">
      <c r="A769" s="25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</row>
    <row r="770" spans="1:33">
      <c r="A770" s="25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</row>
    <row r="771" spans="1:33">
      <c r="A771" s="25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</row>
    <row r="772" spans="1:33">
      <c r="A772" s="25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</row>
    <row r="773" spans="1:33">
      <c r="A773" s="25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</row>
    <row r="774" spans="1:33">
      <c r="A774" s="25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</row>
    <row r="775" spans="1:33">
      <c r="A775" s="25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</row>
    <row r="776" spans="1:33">
      <c r="A776" s="25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</row>
    <row r="777" spans="1:33">
      <c r="A777" s="25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</row>
    <row r="778" spans="1:33">
      <c r="A778" s="25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</row>
    <row r="779" spans="1:33">
      <c r="A779" s="25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</row>
    <row r="780" spans="1:33">
      <c r="A780" s="25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</row>
    <row r="781" spans="1:33">
      <c r="A781" s="25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</row>
    <row r="782" spans="1:33">
      <c r="A782" s="25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</row>
    <row r="783" spans="1:33">
      <c r="A783" s="25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</row>
    <row r="784" spans="1:33">
      <c r="A784" s="25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</row>
    <row r="785" spans="1:33">
      <c r="A785" s="25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</row>
    <row r="786" spans="1:33">
      <c r="A786" s="25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</row>
    <row r="787" spans="1:33">
      <c r="A787" s="25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</row>
    <row r="788" spans="1:33">
      <c r="A788" s="25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</row>
    <row r="789" spans="1:33">
      <c r="A789" s="25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</row>
    <row r="790" spans="1:33">
      <c r="A790" s="25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</row>
    <row r="791" spans="1:33">
      <c r="A791" s="25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</row>
    <row r="792" spans="1:33">
      <c r="A792" s="25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</row>
    <row r="793" spans="1:33">
      <c r="A793" s="25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</row>
    <row r="794" spans="1:33">
      <c r="A794" s="25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</row>
    <row r="795" spans="1:33">
      <c r="A795" s="25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</row>
    <row r="796" spans="1:33">
      <c r="A796" s="25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</row>
    <row r="797" spans="1:33">
      <c r="A797" s="25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</row>
    <row r="798" spans="1:33">
      <c r="A798" s="25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</row>
    <row r="799" spans="1:33">
      <c r="A799" s="25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</row>
    <row r="800" spans="1:33">
      <c r="A800" s="25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</row>
    <row r="801" spans="1:33">
      <c r="A801" s="25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</row>
    <row r="802" spans="1:33">
      <c r="A802" s="25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</row>
    <row r="803" spans="1:33">
      <c r="A803" s="25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</row>
    <row r="804" spans="1:33">
      <c r="A804" s="25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</row>
    <row r="805" spans="1:33">
      <c r="A805" s="25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</row>
    <row r="806" spans="1:33">
      <c r="A806" s="25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</row>
    <row r="807" spans="1:33">
      <c r="A807" s="25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</row>
    <row r="808" spans="1:33">
      <c r="A808" s="25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</row>
    <row r="809" spans="1:33">
      <c r="A809" s="25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</row>
    <row r="810" spans="1:33">
      <c r="A810" s="25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</row>
    <row r="811" spans="1:33">
      <c r="A811" s="25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</row>
    <row r="812" spans="1:33">
      <c r="A812" s="25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</row>
    <row r="813" spans="1:33">
      <c r="A813" s="25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</row>
    <row r="814" spans="1:33">
      <c r="A814" s="25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</row>
    <row r="815" spans="1:33">
      <c r="A815" s="25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</row>
    <row r="816" spans="1:33">
      <c r="A816" s="25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</row>
    <row r="817" spans="1:33">
      <c r="A817" s="25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</row>
    <row r="818" spans="1:33">
      <c r="A818" s="25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</row>
    <row r="819" spans="1:33">
      <c r="A819" s="25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</row>
    <row r="820" spans="1:33">
      <c r="A820" s="25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</row>
    <row r="821" spans="1:33">
      <c r="A821" s="25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</row>
    <row r="822" spans="1:33">
      <c r="A822" s="25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</row>
    <row r="823" spans="1:33">
      <c r="A823" s="25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</row>
    <row r="824" spans="1:33">
      <c r="A824" s="25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</row>
    <row r="825" spans="1:33">
      <c r="A825" s="25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</row>
    <row r="826" spans="1:33">
      <c r="A826" s="25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</row>
    <row r="827" spans="1:33">
      <c r="A827" s="25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</row>
    <row r="828" spans="1:33">
      <c r="A828" s="25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</row>
    <row r="829" spans="1:33">
      <c r="A829" s="25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</row>
    <row r="830" spans="1:33">
      <c r="A830" s="25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</row>
    <row r="831" spans="1:33">
      <c r="A831" s="25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</row>
    <row r="832" spans="1:33">
      <c r="A832" s="25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</row>
    <row r="833" spans="1:33">
      <c r="A833" s="25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</row>
    <row r="834" spans="1:33">
      <c r="A834" s="25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</row>
    <row r="835" spans="1:33">
      <c r="A835" s="25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</row>
    <row r="836" spans="1:33">
      <c r="A836" s="25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</row>
    <row r="837" spans="1:33">
      <c r="A837" s="25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</row>
    <row r="838" spans="1:33">
      <c r="A838" s="25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</row>
    <row r="839" spans="1:33">
      <c r="A839" s="25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</row>
    <row r="840" spans="1:33">
      <c r="A840" s="25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</row>
    <row r="841" spans="1:33">
      <c r="A841" s="25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</row>
    <row r="842" spans="1:33">
      <c r="A842" s="25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</row>
    <row r="843" spans="1:33">
      <c r="A843" s="25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</row>
    <row r="844" spans="1:33">
      <c r="A844" s="25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</row>
    <row r="845" spans="1:33">
      <c r="A845" s="25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</row>
    <row r="846" spans="1:33">
      <c r="A846" s="25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</row>
    <row r="847" spans="1:33">
      <c r="A847" s="25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</row>
    <row r="848" spans="1:33">
      <c r="A848" s="25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</row>
    <row r="849" spans="1:33">
      <c r="A849" s="25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</row>
    <row r="850" spans="1:33">
      <c r="A850" s="25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</row>
    <row r="851" spans="1:33">
      <c r="A851" s="25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</row>
    <row r="852" spans="1:33">
      <c r="A852" s="25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</row>
    <row r="853" spans="1:33">
      <c r="A853" s="25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</row>
    <row r="854" spans="1:33">
      <c r="A854" s="25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</row>
    <row r="855" spans="1:33">
      <c r="A855" s="25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</row>
    <row r="856" spans="1:33">
      <c r="A856" s="25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</row>
    <row r="857" spans="1:33">
      <c r="A857" s="25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</row>
    <row r="858" spans="1:33">
      <c r="A858" s="25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</row>
    <row r="859" spans="1:33">
      <c r="A859" s="25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</row>
    <row r="860" spans="1:33">
      <c r="A860" s="25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</row>
    <row r="861" spans="1:33">
      <c r="A861" s="25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</row>
    <row r="862" spans="1:33">
      <c r="A862" s="25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</row>
    <row r="863" spans="1:33">
      <c r="A863" s="25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</row>
    <row r="864" spans="1:33">
      <c r="A864" s="25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</row>
    <row r="865" spans="1:33">
      <c r="A865" s="25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</row>
    <row r="866" spans="1:33">
      <c r="A866" s="25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</row>
    <row r="867" spans="1:33">
      <c r="A867" s="25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</row>
    <row r="868" spans="1:33">
      <c r="A868" s="25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</row>
    <row r="869" spans="1:33">
      <c r="A869" s="25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</row>
    <row r="870" spans="1:33">
      <c r="A870" s="25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</row>
    <row r="871" spans="1:33">
      <c r="A871" s="25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</row>
    <row r="872" spans="1:33">
      <c r="A872" s="25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</row>
    <row r="873" spans="1:33">
      <c r="A873" s="25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</row>
    <row r="874" spans="1:33">
      <c r="A874" s="25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</row>
    <row r="875" spans="1:33">
      <c r="A875" s="25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</row>
    <row r="876" spans="1:33">
      <c r="A876" s="25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</row>
    <row r="877" spans="1:33">
      <c r="A877" s="25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</row>
    <row r="878" spans="1:33">
      <c r="A878" s="25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</row>
    <row r="879" spans="1:33">
      <c r="A879" s="25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</row>
    <row r="880" spans="1:33">
      <c r="A880" s="25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</row>
    <row r="881" spans="1:33">
      <c r="A881" s="25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</row>
    <row r="882" spans="1:33">
      <c r="A882" s="25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</row>
    <row r="883" spans="1:33">
      <c r="A883" s="25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</row>
    <row r="884" spans="1:33">
      <c r="A884" s="25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</row>
    <row r="885" spans="1:33">
      <c r="A885" s="25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</row>
    <row r="886" spans="1:33">
      <c r="A886" s="25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</row>
    <row r="887" spans="1:33">
      <c r="A887" s="25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</row>
    <row r="888" spans="1:33">
      <c r="A888" s="25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</row>
    <row r="889" spans="1:33">
      <c r="A889" s="25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</row>
    <row r="890" spans="1:33">
      <c r="A890" s="25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</row>
    <row r="891" spans="1:33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</row>
    <row r="892" spans="1:33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</row>
    <row r="893" spans="1:33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</row>
    <row r="894" spans="1:33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</row>
    <row r="895" spans="1:33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</row>
    <row r="896" spans="1:33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</row>
    <row r="897" spans="1:33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</row>
    <row r="898" spans="1:33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</row>
    <row r="899" spans="1:33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</row>
    <row r="900" spans="1:33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</row>
    <row r="901" spans="1:33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</row>
    <row r="902" spans="1:33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</row>
    <row r="903" spans="1:33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</row>
  </sheetData>
  <sortState ref="A20:O27">
    <sortCondition ref="O20:O27"/>
  </sortState>
  <mergeCells count="33">
    <mergeCell ref="T1:T3"/>
    <mergeCell ref="S1:S3"/>
    <mergeCell ref="N1:N3"/>
    <mergeCell ref="H1:H3"/>
    <mergeCell ref="AG1:AG3"/>
    <mergeCell ref="X1:X3"/>
    <mergeCell ref="O1:O3"/>
    <mergeCell ref="M1:M3"/>
    <mergeCell ref="K1:K3"/>
    <mergeCell ref="I1:I3"/>
    <mergeCell ref="J1:J3"/>
    <mergeCell ref="U1:U3"/>
    <mergeCell ref="V1:V3"/>
    <mergeCell ref="W1:W3"/>
    <mergeCell ref="P1:P3"/>
    <mergeCell ref="Q1:Q3"/>
    <mergeCell ref="R1:R3"/>
    <mergeCell ref="A1:A3"/>
    <mergeCell ref="B1:B3"/>
    <mergeCell ref="C1:C3"/>
    <mergeCell ref="L1:L3"/>
    <mergeCell ref="D1:D3"/>
    <mergeCell ref="E1:E3"/>
    <mergeCell ref="F1:F3"/>
    <mergeCell ref="G1:G3"/>
    <mergeCell ref="AE1:AE3"/>
    <mergeCell ref="AF1:AF3"/>
    <mergeCell ref="Y1:Y3"/>
    <mergeCell ref="Z1:Z3"/>
    <mergeCell ref="AA1:AA3"/>
    <mergeCell ref="AD1:AD3"/>
    <mergeCell ref="AB1:AB3"/>
    <mergeCell ref="AC1:AC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J3638"/>
  <sheetViews>
    <sheetView topLeftCell="J1" zoomScale="85" zoomScaleNormal="85" workbookViewId="0">
      <selection activeCell="AJ15" sqref="AJ15"/>
    </sheetView>
  </sheetViews>
  <sheetFormatPr baseColWidth="10" defaultColWidth="11.453125" defaultRowHeight="14.5"/>
  <cols>
    <col min="1" max="1" width="27.7265625" style="64" customWidth="1"/>
    <col min="2" max="4" width="11.453125" style="64"/>
    <col min="5" max="12" width="11.453125" style="64" customWidth="1"/>
    <col min="13" max="13" width="12.7265625" style="64" customWidth="1"/>
    <col min="14" max="18" width="11.453125" style="64"/>
    <col min="19" max="32" width="0" style="64" hidden="1" customWidth="1"/>
    <col min="33" max="16384" width="11.453125" style="64"/>
  </cols>
  <sheetData>
    <row r="1" spans="1:192" ht="15" customHeight="1">
      <c r="A1" s="88" t="s">
        <v>82</v>
      </c>
      <c r="B1" s="90" t="s">
        <v>0</v>
      </c>
      <c r="C1" s="90" t="s">
        <v>1</v>
      </c>
      <c r="D1" s="91" t="s">
        <v>2</v>
      </c>
      <c r="E1" s="91" t="s">
        <v>3</v>
      </c>
      <c r="F1" s="91" t="s">
        <v>4</v>
      </c>
      <c r="G1" s="91" t="s">
        <v>5</v>
      </c>
      <c r="H1" s="91" t="s">
        <v>6</v>
      </c>
      <c r="I1" s="91" t="s">
        <v>7</v>
      </c>
      <c r="J1" s="91" t="s">
        <v>8</v>
      </c>
      <c r="K1" s="91" t="s">
        <v>9</v>
      </c>
      <c r="L1" s="91" t="s">
        <v>10</v>
      </c>
      <c r="M1" s="94" t="s">
        <v>11</v>
      </c>
      <c r="N1" s="94" t="s">
        <v>12</v>
      </c>
      <c r="O1" s="94" t="s">
        <v>88</v>
      </c>
      <c r="P1" s="85" t="s">
        <v>13</v>
      </c>
      <c r="Q1" s="85" t="s">
        <v>89</v>
      </c>
      <c r="R1" s="85" t="s">
        <v>13</v>
      </c>
      <c r="S1" s="85" t="s">
        <v>90</v>
      </c>
      <c r="T1" s="85" t="s">
        <v>13</v>
      </c>
      <c r="U1" s="85" t="s">
        <v>91</v>
      </c>
      <c r="V1" s="85" t="s">
        <v>13</v>
      </c>
      <c r="W1" s="85" t="s">
        <v>92</v>
      </c>
      <c r="X1" s="85" t="s">
        <v>13</v>
      </c>
      <c r="Y1" s="85" t="s">
        <v>93</v>
      </c>
      <c r="Z1" s="85" t="s">
        <v>13</v>
      </c>
      <c r="AA1" s="85" t="s">
        <v>94</v>
      </c>
      <c r="AB1" s="85" t="s">
        <v>13</v>
      </c>
      <c r="AC1" s="85" t="s">
        <v>95</v>
      </c>
      <c r="AD1" s="85" t="s">
        <v>13</v>
      </c>
      <c r="AE1" s="85" t="s">
        <v>96</v>
      </c>
      <c r="AF1" s="85" t="s">
        <v>86</v>
      </c>
      <c r="AG1" s="85" t="s">
        <v>85</v>
      </c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</row>
    <row r="2" spans="1:192" ht="15" customHeight="1">
      <c r="A2" s="88"/>
      <c r="B2" s="90"/>
      <c r="C2" s="90"/>
      <c r="D2" s="92"/>
      <c r="E2" s="92"/>
      <c r="F2" s="92"/>
      <c r="G2" s="92"/>
      <c r="H2" s="92"/>
      <c r="I2" s="92"/>
      <c r="J2" s="92"/>
      <c r="K2" s="92"/>
      <c r="L2" s="92"/>
      <c r="M2" s="94"/>
      <c r="N2" s="94"/>
      <c r="O2" s="94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</row>
    <row r="3" spans="1:192">
      <c r="A3" s="89"/>
      <c r="B3" s="90"/>
      <c r="C3" s="90"/>
      <c r="D3" s="93"/>
      <c r="E3" s="93"/>
      <c r="F3" s="93"/>
      <c r="G3" s="93"/>
      <c r="H3" s="93"/>
      <c r="I3" s="93"/>
      <c r="J3" s="93"/>
      <c r="K3" s="93"/>
      <c r="L3" s="93"/>
      <c r="M3" s="94"/>
      <c r="N3" s="94"/>
      <c r="O3" s="94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3"/>
      <c r="AI3" s="4"/>
      <c r="AJ3" s="3"/>
      <c r="AK3" s="5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</row>
    <row r="4" spans="1:192" s="68" customFormat="1" ht="18.5">
      <c r="A4" s="69" t="s">
        <v>84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78"/>
      <c r="Q4" s="78"/>
      <c r="R4" s="78"/>
      <c r="S4" s="78"/>
      <c r="T4" s="78"/>
      <c r="U4" s="78"/>
      <c r="V4" s="78"/>
      <c r="W4" s="78"/>
      <c r="X4" s="66"/>
      <c r="Y4" s="78"/>
      <c r="Z4" s="66"/>
      <c r="AA4" s="78"/>
      <c r="AB4" s="66"/>
      <c r="AC4" s="78"/>
      <c r="AD4" s="66"/>
      <c r="AE4" s="78"/>
      <c r="AF4" s="78"/>
      <c r="AG4" s="66"/>
      <c r="AH4" s="70"/>
      <c r="AI4" s="71"/>
      <c r="AJ4" s="72"/>
      <c r="AK4" s="73"/>
      <c r="AL4" s="73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  <c r="DL4" s="70"/>
      <c r="DM4" s="70"/>
      <c r="DN4" s="70"/>
      <c r="DO4" s="70"/>
      <c r="DP4" s="70"/>
      <c r="DQ4" s="70"/>
      <c r="DR4" s="70"/>
      <c r="DS4" s="70"/>
      <c r="DT4" s="70"/>
      <c r="DU4" s="70"/>
      <c r="DV4" s="70"/>
      <c r="DW4" s="70"/>
      <c r="DX4" s="70"/>
      <c r="DY4" s="70"/>
      <c r="DZ4" s="70"/>
      <c r="EA4" s="70"/>
      <c r="EB4" s="70"/>
      <c r="EC4" s="70"/>
      <c r="ED4" s="70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70"/>
      <c r="EV4" s="70"/>
      <c r="EW4" s="70"/>
      <c r="EX4" s="70"/>
      <c r="EY4" s="70"/>
      <c r="EZ4" s="70"/>
      <c r="FA4" s="70"/>
      <c r="FB4" s="70"/>
      <c r="FC4" s="70"/>
      <c r="FD4" s="70"/>
      <c r="FE4" s="70"/>
      <c r="FF4" s="70"/>
      <c r="FG4" s="70"/>
      <c r="FH4" s="70"/>
      <c r="FI4" s="70"/>
      <c r="FJ4" s="70"/>
      <c r="FK4" s="70"/>
      <c r="FL4" s="70"/>
      <c r="FM4" s="70"/>
      <c r="FN4" s="70"/>
      <c r="FO4" s="70"/>
      <c r="FP4" s="70"/>
      <c r="FQ4" s="70"/>
      <c r="FR4" s="70"/>
      <c r="FS4" s="70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70"/>
    </row>
    <row r="5" spans="1:192">
      <c r="A5" s="7" t="s">
        <v>28</v>
      </c>
      <c r="B5" s="8">
        <v>44</v>
      </c>
      <c r="C5" s="9">
        <f t="shared" ref="C5:C17" si="0">B5*0.25</f>
        <v>11</v>
      </c>
      <c r="D5" s="19">
        <v>4</v>
      </c>
      <c r="E5" s="19">
        <v>0</v>
      </c>
      <c r="F5" s="19"/>
      <c r="G5" s="19"/>
      <c r="H5" s="19"/>
      <c r="I5" s="19"/>
      <c r="J5" s="19"/>
      <c r="K5" s="19"/>
      <c r="L5" s="19"/>
      <c r="M5" s="6">
        <f t="shared" ref="M5:M17" si="1">SUM(D5:L5)</f>
        <v>4</v>
      </c>
      <c r="N5" s="11">
        <f t="shared" ref="N5:N17" si="2">M5/C5</f>
        <v>0.36363636363636365</v>
      </c>
      <c r="O5" s="12">
        <f>RANK(D5,D$5:D$17)</f>
        <v>1</v>
      </c>
      <c r="P5" s="79">
        <f>IF(O5=1,30,(IF(O5=2,20,IF(O5=3,10,0))))</f>
        <v>30</v>
      </c>
      <c r="Q5" s="79">
        <f>IF(E5&gt;0,RANK(E5,E$5:E$17),0)</f>
        <v>0</v>
      </c>
      <c r="R5" s="79">
        <f>IF(Q5=1,30,(IF(Q5=2,20,IF(Q5=3,10,0))))</f>
        <v>0</v>
      </c>
      <c r="S5" s="79">
        <f>IF(F5&gt;0,RANK(F5,F$5:F$17),0)</f>
        <v>0</v>
      </c>
      <c r="T5" s="79">
        <f>IF(S5=1,30,(IF(S5=2,20,IF(S5=3,10,0))))</f>
        <v>0</v>
      </c>
      <c r="U5" s="79">
        <f>IF(G5&gt;0,RANK(G5,G$5:G$17),0)</f>
        <v>0</v>
      </c>
      <c r="V5" s="79">
        <f>IF(U5=1,30,(IF(U5=2,20,IF(U5=3,10,0))))</f>
        <v>0</v>
      </c>
      <c r="W5" s="79">
        <f>IF(H5&gt;0,RANK(H5,H$5:H$17),0)</f>
        <v>0</v>
      </c>
      <c r="X5" s="79">
        <f>IF(W5=1,30,(IF(W5=2,20,IF(W5=3,10,0))))</f>
        <v>0</v>
      </c>
      <c r="Y5" s="79">
        <f>IF(I5&gt;0,RANK(I5,I$5:I$17),0)</f>
        <v>0</v>
      </c>
      <c r="Z5" s="79">
        <f>IF(Y5=1,30,(IF(Y5=2,20,IF(Y5=3,10,0))))</f>
        <v>0</v>
      </c>
      <c r="AA5" s="79">
        <f>IF(J5&gt;0,RANK(J5,J$5:J$17),0)</f>
        <v>0</v>
      </c>
      <c r="AB5" s="79">
        <f>IF(AA5=1,30,(IF(AA5=2,20,IF(AA5=3,10,0))))</f>
        <v>0</v>
      </c>
      <c r="AC5" s="79">
        <f>IF(K5&gt;0,RANK(K5,K$5:K$17),0)</f>
        <v>0</v>
      </c>
      <c r="AD5" s="79">
        <f>IF(AC5=1,30,(IF(AC5=2,20,IF(AC5=3,10,0))))</f>
        <v>0</v>
      </c>
      <c r="AE5" s="79">
        <f>IF(L5&gt;0,RANK(L5,L$5:L$17),0)</f>
        <v>0</v>
      </c>
      <c r="AF5" s="79">
        <f>IF(AE5=1,30,(IF(AE5=2,20,IF(AE5=3,10,0))))</f>
        <v>0</v>
      </c>
      <c r="AG5" s="13">
        <f>P5+R5+T5+V5+X5+Z5+AB5+AD5+AF5</f>
        <v>30</v>
      </c>
      <c r="AH5" s="18"/>
      <c r="AI5" s="14"/>
      <c r="AJ5" s="15"/>
      <c r="AK5" s="16"/>
      <c r="AL5" s="17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</row>
    <row r="6" spans="1:192">
      <c r="A6" s="7" t="s">
        <v>32</v>
      </c>
      <c r="B6" s="8">
        <v>44</v>
      </c>
      <c r="C6" s="9">
        <f t="shared" si="0"/>
        <v>11</v>
      </c>
      <c r="D6" s="19">
        <v>2</v>
      </c>
      <c r="E6" s="19">
        <v>1</v>
      </c>
      <c r="F6" s="19"/>
      <c r="G6" s="19"/>
      <c r="H6" s="19"/>
      <c r="I6" s="19"/>
      <c r="J6" s="19"/>
      <c r="K6" s="19"/>
      <c r="L6" s="19"/>
      <c r="M6" s="6">
        <f t="shared" si="1"/>
        <v>3</v>
      </c>
      <c r="N6" s="11">
        <f t="shared" si="2"/>
        <v>0.27272727272727271</v>
      </c>
      <c r="O6" s="12">
        <f t="shared" ref="O6:O17" si="3">RANK(N6,N$5:N$17)</f>
        <v>3</v>
      </c>
      <c r="P6" s="79">
        <f>IF(O6=1,30,(IF(O6=2,20,IF(O6=3,10,0))))</f>
        <v>10</v>
      </c>
      <c r="Q6" s="79">
        <v>3</v>
      </c>
      <c r="R6" s="79">
        <f t="shared" ref="R6:R27" si="4">IF(Q6=1,30,(IF(Q6=2,20,IF(Q6=3,10,0))))</f>
        <v>10</v>
      </c>
      <c r="S6" s="79">
        <f t="shared" ref="S6:S17" si="5">IF(F6&gt;0,RANK(F6,F$5:F$17),0)</f>
        <v>0</v>
      </c>
      <c r="T6" s="79">
        <f t="shared" ref="T6:T27" si="6">IF(S6=1,30,(IF(S6=2,20,IF(S6=3,10,0))))</f>
        <v>0</v>
      </c>
      <c r="U6" s="79">
        <f t="shared" ref="U6:U17" si="7">IF(G6&gt;0,RANK(G6,G$5:G$17),0)</f>
        <v>0</v>
      </c>
      <c r="V6" s="79">
        <f t="shared" ref="V6:V27" si="8">IF(U6=1,30,(IF(U6=2,20,IF(U6=3,10,0))))</f>
        <v>0</v>
      </c>
      <c r="W6" s="79">
        <f t="shared" ref="W6:W17" si="9">IF(H6&gt;0,RANK(H6,H$5:H$17),0)</f>
        <v>0</v>
      </c>
      <c r="X6" s="79">
        <f t="shared" ref="X6:X27" si="10">IF(W6=1,30,(IF(W6=2,20,IF(W6=3,10,0))))</f>
        <v>0</v>
      </c>
      <c r="Y6" s="79">
        <f t="shared" ref="Y6:Y17" si="11">IF(I6&gt;0,RANK(I6,I$5:I$17),0)</f>
        <v>0</v>
      </c>
      <c r="Z6" s="79">
        <f t="shared" ref="Z6:Z27" si="12">IF(Y6=1,30,(IF(Y6=2,20,IF(Y6=3,10,0))))</f>
        <v>0</v>
      </c>
      <c r="AA6" s="79">
        <f t="shared" ref="AA6:AA17" si="13">IF(J6&gt;0,RANK(J6,J$5:J$17),0)</f>
        <v>0</v>
      </c>
      <c r="AB6" s="79">
        <f t="shared" ref="AB6:AB27" si="14">IF(AA6=1,30,(IF(AA6=2,20,IF(AA6=3,10,0))))</f>
        <v>0</v>
      </c>
      <c r="AC6" s="79">
        <f t="shared" ref="AC6:AC17" si="15">IF(K6&gt;0,RANK(K6,K$5:K$17),0)</f>
        <v>0</v>
      </c>
      <c r="AD6" s="79">
        <f t="shared" ref="AD6:AD27" si="16">IF(AC6=1,30,(IF(AC6=2,20,IF(AC6=3,10,0))))</f>
        <v>0</v>
      </c>
      <c r="AE6" s="79">
        <f t="shared" ref="AE6:AE17" si="17">IF(L6&gt;0,RANK(L6,L$5:L$17),0)</f>
        <v>0</v>
      </c>
      <c r="AF6" s="79">
        <f t="shared" ref="AF6:AF27" si="18">IF(AE6=1,30,(IF(AE6=2,20,IF(AE6=3,10,0))))</f>
        <v>0</v>
      </c>
      <c r="AG6" s="13">
        <f t="shared" ref="AG6:AG27" si="19">P6+R6+T6+V6+X6+Z6+AB6+AD6+AF6</f>
        <v>20</v>
      </c>
      <c r="AH6" s="17"/>
      <c r="AI6" s="18"/>
      <c r="AJ6" s="2"/>
      <c r="AK6" s="2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  <c r="GE6" s="17"/>
      <c r="GF6" s="17"/>
      <c r="GG6" s="17"/>
      <c r="GH6" s="17"/>
      <c r="GI6" s="17"/>
      <c r="GJ6" s="17"/>
    </row>
    <row r="7" spans="1:192" ht="18" customHeight="1">
      <c r="A7" s="7" t="s">
        <v>26</v>
      </c>
      <c r="B7" s="8">
        <v>44</v>
      </c>
      <c r="C7" s="9">
        <f t="shared" si="0"/>
        <v>11</v>
      </c>
      <c r="D7" s="10">
        <v>1</v>
      </c>
      <c r="E7" s="19">
        <v>4</v>
      </c>
      <c r="F7" s="19"/>
      <c r="G7" s="19"/>
      <c r="H7" s="19"/>
      <c r="I7" s="19"/>
      <c r="J7" s="19"/>
      <c r="K7" s="19"/>
      <c r="L7" s="19"/>
      <c r="M7" s="6">
        <f t="shared" si="1"/>
        <v>5</v>
      </c>
      <c r="N7" s="11">
        <f t="shared" si="2"/>
        <v>0.45454545454545453</v>
      </c>
      <c r="O7" s="12">
        <f t="shared" si="3"/>
        <v>1</v>
      </c>
      <c r="P7" s="79">
        <f t="shared" ref="P7:P17" si="20">IF(O7=1,30,(IF(O7=2,20,IF(O7=3,10,0))))</f>
        <v>30</v>
      </c>
      <c r="Q7" s="79">
        <f t="shared" ref="Q7:Q16" si="21">IF(E7&gt;0,RANK(E7,E$5:E$17),0)</f>
        <v>1</v>
      </c>
      <c r="R7" s="79">
        <f t="shared" si="4"/>
        <v>30</v>
      </c>
      <c r="S7" s="79">
        <f t="shared" si="5"/>
        <v>0</v>
      </c>
      <c r="T7" s="79">
        <f t="shared" si="6"/>
        <v>0</v>
      </c>
      <c r="U7" s="79">
        <f t="shared" si="7"/>
        <v>0</v>
      </c>
      <c r="V7" s="79">
        <f t="shared" si="8"/>
        <v>0</v>
      </c>
      <c r="W7" s="79">
        <f t="shared" si="9"/>
        <v>0</v>
      </c>
      <c r="X7" s="79">
        <f t="shared" si="10"/>
        <v>0</v>
      </c>
      <c r="Y7" s="79">
        <f t="shared" si="11"/>
        <v>0</v>
      </c>
      <c r="Z7" s="79">
        <f t="shared" si="12"/>
        <v>0</v>
      </c>
      <c r="AA7" s="79">
        <f t="shared" si="13"/>
        <v>0</v>
      </c>
      <c r="AB7" s="79">
        <f t="shared" si="14"/>
        <v>0</v>
      </c>
      <c r="AC7" s="79">
        <f t="shared" si="15"/>
        <v>0</v>
      </c>
      <c r="AD7" s="79">
        <f t="shared" si="16"/>
        <v>0</v>
      </c>
      <c r="AE7" s="79">
        <f t="shared" si="17"/>
        <v>0</v>
      </c>
      <c r="AF7" s="79">
        <f t="shared" si="18"/>
        <v>0</v>
      </c>
      <c r="AG7" s="13">
        <f t="shared" si="19"/>
        <v>60</v>
      </c>
      <c r="AH7" s="17"/>
      <c r="AI7" s="18"/>
      <c r="AJ7" s="2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8"/>
      <c r="GJ7" s="18"/>
    </row>
    <row r="8" spans="1:192">
      <c r="A8" s="7" t="s">
        <v>29</v>
      </c>
      <c r="B8" s="8">
        <v>57</v>
      </c>
      <c r="C8" s="9">
        <f t="shared" si="0"/>
        <v>14.25</v>
      </c>
      <c r="D8" s="19">
        <v>1</v>
      </c>
      <c r="E8" s="19">
        <v>1</v>
      </c>
      <c r="F8" s="19"/>
      <c r="G8" s="19"/>
      <c r="H8" s="19"/>
      <c r="I8" s="19"/>
      <c r="J8" s="19"/>
      <c r="K8" s="19"/>
      <c r="L8" s="19"/>
      <c r="M8" s="6">
        <f t="shared" si="1"/>
        <v>2</v>
      </c>
      <c r="N8" s="11">
        <f t="shared" si="2"/>
        <v>0.14035087719298245</v>
      </c>
      <c r="O8" s="12">
        <f t="shared" si="3"/>
        <v>4</v>
      </c>
      <c r="P8" s="79">
        <f t="shared" si="20"/>
        <v>0</v>
      </c>
      <c r="Q8" s="79">
        <v>3</v>
      </c>
      <c r="R8" s="79">
        <f t="shared" si="4"/>
        <v>10</v>
      </c>
      <c r="S8" s="79">
        <f t="shared" si="5"/>
        <v>0</v>
      </c>
      <c r="T8" s="79">
        <f t="shared" si="6"/>
        <v>0</v>
      </c>
      <c r="U8" s="79">
        <f t="shared" si="7"/>
        <v>0</v>
      </c>
      <c r="V8" s="79">
        <f t="shared" si="8"/>
        <v>0</v>
      </c>
      <c r="W8" s="79">
        <f t="shared" si="9"/>
        <v>0</v>
      </c>
      <c r="X8" s="79">
        <f t="shared" si="10"/>
        <v>0</v>
      </c>
      <c r="Y8" s="79">
        <f t="shared" si="11"/>
        <v>0</v>
      </c>
      <c r="Z8" s="79">
        <f t="shared" si="12"/>
        <v>0</v>
      </c>
      <c r="AA8" s="79">
        <f t="shared" si="13"/>
        <v>0</v>
      </c>
      <c r="AB8" s="79">
        <f t="shared" si="14"/>
        <v>0</v>
      </c>
      <c r="AC8" s="79">
        <f t="shared" si="15"/>
        <v>0</v>
      </c>
      <c r="AD8" s="79">
        <f t="shared" si="16"/>
        <v>0</v>
      </c>
      <c r="AE8" s="79">
        <f t="shared" si="17"/>
        <v>0</v>
      </c>
      <c r="AF8" s="79">
        <f t="shared" si="18"/>
        <v>0</v>
      </c>
      <c r="AG8" s="13">
        <f t="shared" si="19"/>
        <v>10</v>
      </c>
      <c r="AH8" s="17"/>
      <c r="AI8" s="18"/>
      <c r="AJ8" s="2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8"/>
      <c r="GJ8" s="18"/>
    </row>
    <row r="9" spans="1:192">
      <c r="A9" s="7" t="s">
        <v>27</v>
      </c>
      <c r="B9" s="8">
        <v>44</v>
      </c>
      <c r="C9" s="9">
        <f t="shared" si="0"/>
        <v>11</v>
      </c>
      <c r="D9" s="10">
        <v>0</v>
      </c>
      <c r="E9" s="19">
        <v>0</v>
      </c>
      <c r="F9" s="19"/>
      <c r="G9" s="19"/>
      <c r="H9" s="19"/>
      <c r="I9" s="19"/>
      <c r="J9" s="19"/>
      <c r="K9" s="19"/>
      <c r="L9" s="19"/>
      <c r="M9" s="6">
        <f t="shared" si="1"/>
        <v>0</v>
      </c>
      <c r="N9" s="11">
        <f t="shared" si="2"/>
        <v>0</v>
      </c>
      <c r="O9" s="12">
        <f t="shared" si="3"/>
        <v>12</v>
      </c>
      <c r="P9" s="79">
        <f t="shared" si="20"/>
        <v>0</v>
      </c>
      <c r="Q9" s="79">
        <f t="shared" si="21"/>
        <v>0</v>
      </c>
      <c r="R9" s="79">
        <f>IF(Q9=1,30,(IF(Q9=2,20,IF(Q9=3,10,0))))</f>
        <v>0</v>
      </c>
      <c r="S9" s="79">
        <f t="shared" si="5"/>
        <v>0</v>
      </c>
      <c r="T9" s="79">
        <f t="shared" si="6"/>
        <v>0</v>
      </c>
      <c r="U9" s="79">
        <f t="shared" si="7"/>
        <v>0</v>
      </c>
      <c r="V9" s="79">
        <f t="shared" si="8"/>
        <v>0</v>
      </c>
      <c r="W9" s="79">
        <f t="shared" si="9"/>
        <v>0</v>
      </c>
      <c r="X9" s="79">
        <f t="shared" si="10"/>
        <v>0</v>
      </c>
      <c r="Y9" s="79">
        <f t="shared" si="11"/>
        <v>0</v>
      </c>
      <c r="Z9" s="79">
        <f t="shared" si="12"/>
        <v>0</v>
      </c>
      <c r="AA9" s="79">
        <f t="shared" si="13"/>
        <v>0</v>
      </c>
      <c r="AB9" s="79">
        <f t="shared" si="14"/>
        <v>0</v>
      </c>
      <c r="AC9" s="79">
        <f t="shared" si="15"/>
        <v>0</v>
      </c>
      <c r="AD9" s="79">
        <f t="shared" si="16"/>
        <v>0</v>
      </c>
      <c r="AE9" s="79">
        <f t="shared" si="17"/>
        <v>0</v>
      </c>
      <c r="AF9" s="79">
        <f t="shared" si="18"/>
        <v>0</v>
      </c>
      <c r="AG9" s="13">
        <f t="shared" si="19"/>
        <v>0</v>
      </c>
      <c r="AH9" s="17"/>
      <c r="AI9" s="18"/>
      <c r="AJ9" s="2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8"/>
      <c r="GJ9" s="18"/>
    </row>
    <row r="10" spans="1:192">
      <c r="A10" s="7" t="s">
        <v>30</v>
      </c>
      <c r="B10" s="8">
        <v>72</v>
      </c>
      <c r="C10" s="9">
        <f t="shared" si="0"/>
        <v>18</v>
      </c>
      <c r="D10" s="19">
        <v>0</v>
      </c>
      <c r="E10" s="19">
        <v>2</v>
      </c>
      <c r="F10" s="19"/>
      <c r="G10" s="19"/>
      <c r="H10" s="19"/>
      <c r="I10" s="19"/>
      <c r="J10" s="19"/>
      <c r="K10" s="19"/>
      <c r="L10" s="19"/>
      <c r="M10" s="6">
        <f t="shared" si="1"/>
        <v>2</v>
      </c>
      <c r="N10" s="11">
        <f t="shared" si="2"/>
        <v>0.1111111111111111</v>
      </c>
      <c r="O10" s="12">
        <f t="shared" si="3"/>
        <v>8</v>
      </c>
      <c r="P10" s="79">
        <f t="shared" si="20"/>
        <v>0</v>
      </c>
      <c r="Q10" s="79">
        <f t="shared" si="21"/>
        <v>2</v>
      </c>
      <c r="R10" s="79">
        <f t="shared" si="4"/>
        <v>20</v>
      </c>
      <c r="S10" s="79">
        <f t="shared" si="5"/>
        <v>0</v>
      </c>
      <c r="T10" s="79">
        <f t="shared" si="6"/>
        <v>0</v>
      </c>
      <c r="U10" s="79">
        <f t="shared" si="7"/>
        <v>0</v>
      </c>
      <c r="V10" s="79">
        <f t="shared" si="8"/>
        <v>0</v>
      </c>
      <c r="W10" s="79">
        <f t="shared" si="9"/>
        <v>0</v>
      </c>
      <c r="X10" s="79">
        <f t="shared" si="10"/>
        <v>0</v>
      </c>
      <c r="Y10" s="79">
        <f t="shared" si="11"/>
        <v>0</v>
      </c>
      <c r="Z10" s="79">
        <f t="shared" si="12"/>
        <v>0</v>
      </c>
      <c r="AA10" s="79">
        <f t="shared" si="13"/>
        <v>0</v>
      </c>
      <c r="AB10" s="79">
        <f t="shared" si="14"/>
        <v>0</v>
      </c>
      <c r="AC10" s="79">
        <f t="shared" si="15"/>
        <v>0</v>
      </c>
      <c r="AD10" s="79">
        <f t="shared" si="16"/>
        <v>0</v>
      </c>
      <c r="AE10" s="79">
        <f t="shared" si="17"/>
        <v>0</v>
      </c>
      <c r="AF10" s="79">
        <f t="shared" si="18"/>
        <v>0</v>
      </c>
      <c r="AG10" s="13">
        <f t="shared" si="19"/>
        <v>20</v>
      </c>
      <c r="AH10" s="17"/>
      <c r="AI10" s="18"/>
      <c r="AJ10" s="2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8"/>
      <c r="GJ10" s="18"/>
    </row>
    <row r="11" spans="1:192">
      <c r="A11" s="20" t="s">
        <v>31</v>
      </c>
      <c r="B11" s="8">
        <v>60</v>
      </c>
      <c r="C11" s="9">
        <f t="shared" si="0"/>
        <v>15</v>
      </c>
      <c r="D11" s="19">
        <v>0</v>
      </c>
      <c r="E11" s="19">
        <v>2</v>
      </c>
      <c r="F11" s="19"/>
      <c r="G11" s="19"/>
      <c r="H11" s="19"/>
      <c r="I11" s="19"/>
      <c r="J11" s="19"/>
      <c r="K11" s="19"/>
      <c r="L11" s="19"/>
      <c r="M11" s="6">
        <f t="shared" si="1"/>
        <v>2</v>
      </c>
      <c r="N11" s="11">
        <f t="shared" si="2"/>
        <v>0.13333333333333333</v>
      </c>
      <c r="O11" s="12">
        <f t="shared" si="3"/>
        <v>6</v>
      </c>
      <c r="P11" s="79">
        <f t="shared" si="20"/>
        <v>0</v>
      </c>
      <c r="Q11" s="79">
        <f t="shared" si="21"/>
        <v>2</v>
      </c>
      <c r="R11" s="79">
        <f t="shared" si="4"/>
        <v>20</v>
      </c>
      <c r="S11" s="79">
        <f t="shared" si="5"/>
        <v>0</v>
      </c>
      <c r="T11" s="79">
        <f t="shared" si="6"/>
        <v>0</v>
      </c>
      <c r="U11" s="79">
        <f t="shared" si="7"/>
        <v>0</v>
      </c>
      <c r="V11" s="79">
        <f t="shared" si="8"/>
        <v>0</v>
      </c>
      <c r="W11" s="79">
        <f t="shared" si="9"/>
        <v>0</v>
      </c>
      <c r="X11" s="79">
        <f t="shared" si="10"/>
        <v>0</v>
      </c>
      <c r="Y11" s="79">
        <f t="shared" si="11"/>
        <v>0</v>
      </c>
      <c r="Z11" s="79">
        <f t="shared" si="12"/>
        <v>0</v>
      </c>
      <c r="AA11" s="79">
        <f t="shared" si="13"/>
        <v>0</v>
      </c>
      <c r="AB11" s="79">
        <f t="shared" si="14"/>
        <v>0</v>
      </c>
      <c r="AC11" s="79">
        <f t="shared" si="15"/>
        <v>0</v>
      </c>
      <c r="AD11" s="79">
        <f t="shared" si="16"/>
        <v>0</v>
      </c>
      <c r="AE11" s="79">
        <f t="shared" si="17"/>
        <v>0</v>
      </c>
      <c r="AF11" s="79">
        <f t="shared" si="18"/>
        <v>0</v>
      </c>
      <c r="AG11" s="13">
        <f t="shared" si="19"/>
        <v>20</v>
      </c>
      <c r="AH11" s="17"/>
      <c r="AI11" s="18"/>
      <c r="AJ11" s="2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8"/>
      <c r="GJ11" s="18"/>
    </row>
    <row r="12" spans="1:192">
      <c r="A12" s="7" t="s">
        <v>33</v>
      </c>
      <c r="B12" s="8">
        <v>58</v>
      </c>
      <c r="C12" s="9">
        <f t="shared" si="0"/>
        <v>14.5</v>
      </c>
      <c r="D12" s="19">
        <v>0</v>
      </c>
      <c r="E12" s="19">
        <v>2</v>
      </c>
      <c r="F12" s="19"/>
      <c r="G12" s="19"/>
      <c r="H12" s="19"/>
      <c r="I12" s="19"/>
      <c r="J12" s="19"/>
      <c r="K12" s="19"/>
      <c r="L12" s="19"/>
      <c r="M12" s="6">
        <f t="shared" si="1"/>
        <v>2</v>
      </c>
      <c r="N12" s="11">
        <f t="shared" si="2"/>
        <v>0.13793103448275862</v>
      </c>
      <c r="O12" s="12">
        <f t="shared" si="3"/>
        <v>5</v>
      </c>
      <c r="P12" s="79">
        <f t="shared" si="20"/>
        <v>0</v>
      </c>
      <c r="Q12" s="79">
        <f t="shared" si="21"/>
        <v>2</v>
      </c>
      <c r="R12" s="79">
        <f t="shared" si="4"/>
        <v>20</v>
      </c>
      <c r="S12" s="79">
        <f t="shared" si="5"/>
        <v>0</v>
      </c>
      <c r="T12" s="79">
        <f t="shared" si="6"/>
        <v>0</v>
      </c>
      <c r="U12" s="79">
        <f t="shared" si="7"/>
        <v>0</v>
      </c>
      <c r="V12" s="79">
        <f t="shared" si="8"/>
        <v>0</v>
      </c>
      <c r="W12" s="79">
        <f t="shared" si="9"/>
        <v>0</v>
      </c>
      <c r="X12" s="79">
        <f t="shared" si="10"/>
        <v>0</v>
      </c>
      <c r="Y12" s="79">
        <f t="shared" si="11"/>
        <v>0</v>
      </c>
      <c r="Z12" s="79">
        <f t="shared" si="12"/>
        <v>0</v>
      </c>
      <c r="AA12" s="79">
        <f t="shared" si="13"/>
        <v>0</v>
      </c>
      <c r="AB12" s="79">
        <f t="shared" si="14"/>
        <v>0</v>
      </c>
      <c r="AC12" s="79">
        <f t="shared" si="15"/>
        <v>0</v>
      </c>
      <c r="AD12" s="79">
        <f t="shared" si="16"/>
        <v>0</v>
      </c>
      <c r="AE12" s="79">
        <f t="shared" si="17"/>
        <v>0</v>
      </c>
      <c r="AF12" s="79">
        <f t="shared" si="18"/>
        <v>0</v>
      </c>
      <c r="AG12" s="13">
        <f t="shared" si="19"/>
        <v>20</v>
      </c>
      <c r="AH12" s="17"/>
      <c r="AI12" s="18"/>
      <c r="AJ12" s="2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8"/>
      <c r="GJ12" s="18"/>
    </row>
    <row r="13" spans="1:192">
      <c r="A13" s="7" t="s">
        <v>34</v>
      </c>
      <c r="B13" s="8">
        <v>45</v>
      </c>
      <c r="C13" s="9">
        <f t="shared" si="0"/>
        <v>11.25</v>
      </c>
      <c r="D13" s="19">
        <v>0</v>
      </c>
      <c r="E13" s="19">
        <v>0</v>
      </c>
      <c r="F13" s="19"/>
      <c r="G13" s="19"/>
      <c r="H13" s="19"/>
      <c r="I13" s="19"/>
      <c r="J13" s="19"/>
      <c r="K13" s="19"/>
      <c r="L13" s="19"/>
      <c r="M13" s="6">
        <f t="shared" si="1"/>
        <v>0</v>
      </c>
      <c r="N13" s="11">
        <f t="shared" si="2"/>
        <v>0</v>
      </c>
      <c r="O13" s="12">
        <f t="shared" si="3"/>
        <v>12</v>
      </c>
      <c r="P13" s="79">
        <f t="shared" si="20"/>
        <v>0</v>
      </c>
      <c r="Q13" s="79">
        <f t="shared" si="21"/>
        <v>0</v>
      </c>
      <c r="R13" s="79">
        <f t="shared" si="4"/>
        <v>0</v>
      </c>
      <c r="S13" s="79">
        <f t="shared" si="5"/>
        <v>0</v>
      </c>
      <c r="T13" s="79">
        <f t="shared" si="6"/>
        <v>0</v>
      </c>
      <c r="U13" s="79">
        <f t="shared" si="7"/>
        <v>0</v>
      </c>
      <c r="V13" s="79">
        <f t="shared" si="8"/>
        <v>0</v>
      </c>
      <c r="W13" s="79">
        <f t="shared" si="9"/>
        <v>0</v>
      </c>
      <c r="X13" s="79">
        <f t="shared" si="10"/>
        <v>0</v>
      </c>
      <c r="Y13" s="79">
        <f t="shared" si="11"/>
        <v>0</v>
      </c>
      <c r="Z13" s="79">
        <f t="shared" si="12"/>
        <v>0</v>
      </c>
      <c r="AA13" s="79">
        <f t="shared" si="13"/>
        <v>0</v>
      </c>
      <c r="AB13" s="79">
        <f t="shared" si="14"/>
        <v>0</v>
      </c>
      <c r="AC13" s="79">
        <f t="shared" si="15"/>
        <v>0</v>
      </c>
      <c r="AD13" s="79">
        <f t="shared" si="16"/>
        <v>0</v>
      </c>
      <c r="AE13" s="79">
        <f t="shared" si="17"/>
        <v>0</v>
      </c>
      <c r="AF13" s="79">
        <f t="shared" si="18"/>
        <v>0</v>
      </c>
      <c r="AG13" s="13">
        <f t="shared" si="19"/>
        <v>0</v>
      </c>
      <c r="AH13" s="17"/>
      <c r="AI13" s="18"/>
      <c r="AJ13" s="2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8"/>
      <c r="GJ13" s="18"/>
    </row>
    <row r="14" spans="1:192">
      <c r="A14" s="7" t="s">
        <v>35</v>
      </c>
      <c r="B14" s="8">
        <v>70</v>
      </c>
      <c r="C14" s="9">
        <f t="shared" si="0"/>
        <v>17.5</v>
      </c>
      <c r="D14" s="19">
        <v>0</v>
      </c>
      <c r="E14" s="19">
        <v>2</v>
      </c>
      <c r="F14" s="19"/>
      <c r="G14" s="19"/>
      <c r="H14" s="19"/>
      <c r="I14" s="19"/>
      <c r="J14" s="19"/>
      <c r="K14" s="19"/>
      <c r="L14" s="19"/>
      <c r="M14" s="6">
        <f t="shared" si="1"/>
        <v>2</v>
      </c>
      <c r="N14" s="11">
        <f t="shared" si="2"/>
        <v>0.11428571428571428</v>
      </c>
      <c r="O14" s="12">
        <f t="shared" si="3"/>
        <v>7</v>
      </c>
      <c r="P14" s="79">
        <f t="shared" si="20"/>
        <v>0</v>
      </c>
      <c r="Q14" s="79">
        <f t="shared" si="21"/>
        <v>2</v>
      </c>
      <c r="R14" s="79">
        <f t="shared" si="4"/>
        <v>20</v>
      </c>
      <c r="S14" s="79">
        <f t="shared" si="5"/>
        <v>0</v>
      </c>
      <c r="T14" s="79">
        <f t="shared" si="6"/>
        <v>0</v>
      </c>
      <c r="U14" s="79">
        <f t="shared" si="7"/>
        <v>0</v>
      </c>
      <c r="V14" s="79">
        <f t="shared" si="8"/>
        <v>0</v>
      </c>
      <c r="W14" s="79">
        <f t="shared" si="9"/>
        <v>0</v>
      </c>
      <c r="X14" s="79">
        <f t="shared" si="10"/>
        <v>0</v>
      </c>
      <c r="Y14" s="79">
        <f t="shared" si="11"/>
        <v>0</v>
      </c>
      <c r="Z14" s="79">
        <f t="shared" si="12"/>
        <v>0</v>
      </c>
      <c r="AA14" s="79">
        <f t="shared" si="13"/>
        <v>0</v>
      </c>
      <c r="AB14" s="79">
        <f t="shared" si="14"/>
        <v>0</v>
      </c>
      <c r="AC14" s="79">
        <f t="shared" si="15"/>
        <v>0</v>
      </c>
      <c r="AD14" s="79">
        <f t="shared" si="16"/>
        <v>0</v>
      </c>
      <c r="AE14" s="79">
        <f t="shared" si="17"/>
        <v>0</v>
      </c>
      <c r="AF14" s="79">
        <f t="shared" si="18"/>
        <v>0</v>
      </c>
      <c r="AG14" s="13">
        <f t="shared" si="19"/>
        <v>20</v>
      </c>
      <c r="AH14" s="17"/>
      <c r="AI14" s="18"/>
      <c r="AJ14" s="2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8"/>
      <c r="GJ14" s="18"/>
    </row>
    <row r="15" spans="1:192">
      <c r="A15" s="7" t="s">
        <v>36</v>
      </c>
      <c r="B15" s="8">
        <v>49</v>
      </c>
      <c r="C15" s="9">
        <f t="shared" si="0"/>
        <v>12.25</v>
      </c>
      <c r="D15" s="19">
        <v>0</v>
      </c>
      <c r="E15" s="19">
        <v>1</v>
      </c>
      <c r="F15" s="19"/>
      <c r="G15" s="19"/>
      <c r="H15" s="19"/>
      <c r="I15" s="19"/>
      <c r="J15" s="19"/>
      <c r="K15" s="19"/>
      <c r="L15" s="19"/>
      <c r="M15" s="6">
        <f t="shared" si="1"/>
        <v>1</v>
      </c>
      <c r="N15" s="11">
        <f t="shared" si="2"/>
        <v>8.1632653061224483E-2</v>
      </c>
      <c r="O15" s="12">
        <f t="shared" si="3"/>
        <v>11</v>
      </c>
      <c r="P15" s="79">
        <f t="shared" si="20"/>
        <v>0</v>
      </c>
      <c r="Q15" s="79">
        <v>3</v>
      </c>
      <c r="R15" s="79">
        <f t="shared" si="4"/>
        <v>10</v>
      </c>
      <c r="S15" s="79">
        <f t="shared" si="5"/>
        <v>0</v>
      </c>
      <c r="T15" s="79">
        <f t="shared" si="6"/>
        <v>0</v>
      </c>
      <c r="U15" s="79">
        <f t="shared" si="7"/>
        <v>0</v>
      </c>
      <c r="V15" s="79">
        <f t="shared" si="8"/>
        <v>0</v>
      </c>
      <c r="W15" s="79">
        <f t="shared" si="9"/>
        <v>0</v>
      </c>
      <c r="X15" s="79">
        <f t="shared" si="10"/>
        <v>0</v>
      </c>
      <c r="Y15" s="79">
        <f t="shared" si="11"/>
        <v>0</v>
      </c>
      <c r="Z15" s="79">
        <f t="shared" si="12"/>
        <v>0</v>
      </c>
      <c r="AA15" s="79">
        <f t="shared" si="13"/>
        <v>0</v>
      </c>
      <c r="AB15" s="79">
        <f t="shared" si="14"/>
        <v>0</v>
      </c>
      <c r="AC15" s="79">
        <f t="shared" si="15"/>
        <v>0</v>
      </c>
      <c r="AD15" s="79">
        <f t="shared" si="16"/>
        <v>0</v>
      </c>
      <c r="AE15" s="79">
        <f t="shared" si="17"/>
        <v>0</v>
      </c>
      <c r="AF15" s="79">
        <f t="shared" si="18"/>
        <v>0</v>
      </c>
      <c r="AG15" s="13">
        <f t="shared" si="19"/>
        <v>10</v>
      </c>
      <c r="AH15" s="17"/>
      <c r="AI15" s="18"/>
      <c r="AJ15" s="2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8"/>
      <c r="GJ15" s="18"/>
    </row>
    <row r="16" spans="1:192">
      <c r="A16" s="7" t="s">
        <v>37</v>
      </c>
      <c r="B16" s="8">
        <v>86</v>
      </c>
      <c r="C16" s="9">
        <f t="shared" si="0"/>
        <v>21.5</v>
      </c>
      <c r="D16" s="10">
        <v>0</v>
      </c>
      <c r="E16" s="19">
        <v>2</v>
      </c>
      <c r="F16" s="19"/>
      <c r="G16" s="19"/>
      <c r="H16" s="19"/>
      <c r="I16" s="19"/>
      <c r="J16" s="19"/>
      <c r="K16" s="19"/>
      <c r="L16" s="19"/>
      <c r="M16" s="6">
        <f t="shared" si="1"/>
        <v>2</v>
      </c>
      <c r="N16" s="11">
        <f t="shared" si="2"/>
        <v>9.3023255813953487E-2</v>
      </c>
      <c r="O16" s="12">
        <f t="shared" si="3"/>
        <v>9</v>
      </c>
      <c r="P16" s="79">
        <f t="shared" si="20"/>
        <v>0</v>
      </c>
      <c r="Q16" s="79">
        <f t="shared" si="21"/>
        <v>2</v>
      </c>
      <c r="R16" s="79">
        <f t="shared" si="4"/>
        <v>20</v>
      </c>
      <c r="S16" s="79">
        <f t="shared" si="5"/>
        <v>0</v>
      </c>
      <c r="T16" s="79">
        <f t="shared" si="6"/>
        <v>0</v>
      </c>
      <c r="U16" s="79">
        <f t="shared" si="7"/>
        <v>0</v>
      </c>
      <c r="V16" s="79">
        <f t="shared" si="8"/>
        <v>0</v>
      </c>
      <c r="W16" s="79">
        <f t="shared" si="9"/>
        <v>0</v>
      </c>
      <c r="X16" s="79">
        <f t="shared" si="10"/>
        <v>0</v>
      </c>
      <c r="Y16" s="79">
        <f t="shared" si="11"/>
        <v>0</v>
      </c>
      <c r="Z16" s="79">
        <f t="shared" si="12"/>
        <v>0</v>
      </c>
      <c r="AA16" s="79">
        <f t="shared" si="13"/>
        <v>0</v>
      </c>
      <c r="AB16" s="79">
        <f t="shared" si="14"/>
        <v>0</v>
      </c>
      <c r="AC16" s="79">
        <f t="shared" si="15"/>
        <v>0</v>
      </c>
      <c r="AD16" s="79">
        <f t="shared" si="16"/>
        <v>0</v>
      </c>
      <c r="AE16" s="79">
        <f t="shared" si="17"/>
        <v>0</v>
      </c>
      <c r="AF16" s="79">
        <f t="shared" si="18"/>
        <v>0</v>
      </c>
      <c r="AG16" s="13">
        <f t="shared" si="19"/>
        <v>20</v>
      </c>
      <c r="AH16" s="17"/>
      <c r="AI16" s="18"/>
      <c r="AJ16" s="2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  <c r="FS16" s="17"/>
      <c r="FT16" s="17"/>
      <c r="FU16" s="17"/>
      <c r="FV16" s="17"/>
      <c r="FW16" s="17"/>
      <c r="FX16" s="17"/>
      <c r="FY16" s="17"/>
      <c r="FZ16" s="17"/>
      <c r="GA16" s="17"/>
      <c r="GB16" s="17"/>
      <c r="GC16" s="17"/>
      <c r="GD16" s="17"/>
      <c r="GE16" s="17"/>
      <c r="GF16" s="17"/>
      <c r="GG16" s="17"/>
      <c r="GH16" s="17"/>
      <c r="GI16" s="18"/>
      <c r="GJ16" s="18"/>
    </row>
    <row r="17" spans="1:190">
      <c r="A17" s="7" t="s">
        <v>38</v>
      </c>
      <c r="B17" s="8">
        <v>43</v>
      </c>
      <c r="C17" s="9">
        <f t="shared" si="0"/>
        <v>10.75</v>
      </c>
      <c r="D17" s="10">
        <v>0</v>
      </c>
      <c r="E17" s="19">
        <v>1</v>
      </c>
      <c r="F17" s="19"/>
      <c r="G17" s="19"/>
      <c r="H17" s="19"/>
      <c r="I17" s="19"/>
      <c r="J17" s="19"/>
      <c r="K17" s="19"/>
      <c r="L17" s="19"/>
      <c r="M17" s="6">
        <f t="shared" si="1"/>
        <v>1</v>
      </c>
      <c r="N17" s="11">
        <f t="shared" si="2"/>
        <v>9.3023255813953487E-2</v>
      </c>
      <c r="O17" s="12">
        <f t="shared" si="3"/>
        <v>9</v>
      </c>
      <c r="P17" s="79">
        <f t="shared" si="20"/>
        <v>0</v>
      </c>
      <c r="Q17" s="79">
        <v>3</v>
      </c>
      <c r="R17" s="79">
        <f t="shared" si="4"/>
        <v>10</v>
      </c>
      <c r="S17" s="79">
        <f t="shared" si="5"/>
        <v>0</v>
      </c>
      <c r="T17" s="79">
        <f t="shared" si="6"/>
        <v>0</v>
      </c>
      <c r="U17" s="79">
        <f t="shared" si="7"/>
        <v>0</v>
      </c>
      <c r="V17" s="79">
        <f t="shared" si="8"/>
        <v>0</v>
      </c>
      <c r="W17" s="79">
        <f t="shared" si="9"/>
        <v>0</v>
      </c>
      <c r="X17" s="79">
        <f t="shared" si="10"/>
        <v>0</v>
      </c>
      <c r="Y17" s="79">
        <f t="shared" si="11"/>
        <v>0</v>
      </c>
      <c r="Z17" s="79">
        <f t="shared" si="12"/>
        <v>0</v>
      </c>
      <c r="AA17" s="79">
        <f t="shared" si="13"/>
        <v>0</v>
      </c>
      <c r="AB17" s="79">
        <f t="shared" si="14"/>
        <v>0</v>
      </c>
      <c r="AC17" s="79">
        <f t="shared" si="15"/>
        <v>0</v>
      </c>
      <c r="AD17" s="79">
        <f t="shared" si="16"/>
        <v>0</v>
      </c>
      <c r="AE17" s="79">
        <f t="shared" si="17"/>
        <v>0</v>
      </c>
      <c r="AF17" s="79">
        <f t="shared" si="18"/>
        <v>0</v>
      </c>
      <c r="AG17" s="13">
        <f t="shared" si="19"/>
        <v>10</v>
      </c>
      <c r="AH17" s="17"/>
      <c r="AI17" s="18"/>
      <c r="AJ17" s="2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  <c r="FS17" s="17"/>
      <c r="FT17" s="17"/>
      <c r="FU17" s="17"/>
      <c r="FV17" s="17"/>
      <c r="FW17" s="17"/>
      <c r="FX17" s="17"/>
      <c r="FY17" s="17"/>
      <c r="FZ17" s="17"/>
      <c r="GA17" s="17"/>
      <c r="GB17" s="17"/>
      <c r="GC17" s="17"/>
      <c r="GD17" s="17"/>
      <c r="GE17" s="17"/>
      <c r="GF17" s="17"/>
      <c r="GG17" s="17"/>
      <c r="GH17" s="17"/>
    </row>
    <row r="18" spans="1:190">
      <c r="A18" s="7"/>
      <c r="B18" s="8"/>
      <c r="C18" s="9"/>
      <c r="D18" s="10"/>
      <c r="E18" s="10"/>
      <c r="F18" s="10"/>
      <c r="G18" s="10"/>
      <c r="H18" s="10"/>
      <c r="I18" s="10"/>
      <c r="J18" s="10"/>
      <c r="K18" s="10"/>
      <c r="L18" s="10"/>
      <c r="M18" s="6"/>
      <c r="N18" s="11"/>
      <c r="O18" s="6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17"/>
      <c r="AI18" s="18"/>
      <c r="AJ18" s="2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17"/>
      <c r="GD18" s="17"/>
      <c r="GE18" s="17"/>
      <c r="GF18" s="17"/>
      <c r="GG18" s="17"/>
      <c r="GH18" s="17"/>
    </row>
    <row r="19" spans="1:190" s="68" customFormat="1" ht="18.5">
      <c r="A19" s="65" t="s">
        <v>83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  <c r="CT19" s="67"/>
      <c r="CU19" s="67"/>
      <c r="CV19" s="67"/>
      <c r="CW19" s="67"/>
      <c r="CX19" s="67"/>
      <c r="CY19" s="67"/>
      <c r="CZ19" s="67"/>
      <c r="DA19" s="67"/>
      <c r="DB19" s="67"/>
      <c r="DC19" s="67"/>
      <c r="DD19" s="67"/>
      <c r="DE19" s="67"/>
      <c r="DF19" s="67"/>
      <c r="DG19" s="67"/>
      <c r="DH19" s="67"/>
      <c r="DI19" s="67"/>
      <c r="DJ19" s="67"/>
      <c r="DK19" s="67"/>
      <c r="DL19" s="67"/>
      <c r="DM19" s="67"/>
      <c r="DN19" s="67"/>
      <c r="DO19" s="67"/>
      <c r="DP19" s="67"/>
      <c r="DQ19" s="67"/>
      <c r="DR19" s="67"/>
      <c r="DS19" s="67"/>
      <c r="DT19" s="67"/>
      <c r="DU19" s="67"/>
      <c r="DV19" s="67"/>
      <c r="DW19" s="67"/>
      <c r="DX19" s="67"/>
      <c r="DY19" s="67"/>
      <c r="DZ19" s="67"/>
      <c r="EA19" s="67"/>
      <c r="EB19" s="67"/>
      <c r="EC19" s="67"/>
      <c r="ED19" s="67"/>
      <c r="EE19" s="67"/>
      <c r="EF19" s="67"/>
      <c r="EG19" s="67"/>
      <c r="EH19" s="67"/>
      <c r="EI19" s="67"/>
      <c r="EJ19" s="67"/>
      <c r="EK19" s="67"/>
      <c r="EL19" s="67"/>
      <c r="EM19" s="67"/>
      <c r="EN19" s="67"/>
      <c r="EO19" s="67"/>
      <c r="EP19" s="67"/>
      <c r="EQ19" s="67"/>
      <c r="ER19" s="67"/>
      <c r="ES19" s="67"/>
      <c r="ET19" s="67"/>
      <c r="EU19" s="67"/>
      <c r="EV19" s="67"/>
      <c r="EW19" s="67"/>
      <c r="EX19" s="67"/>
      <c r="EY19" s="67"/>
      <c r="EZ19" s="67"/>
      <c r="FA19" s="67"/>
      <c r="FB19" s="67"/>
      <c r="FC19" s="67"/>
      <c r="FD19" s="67"/>
      <c r="FE19" s="67"/>
      <c r="FF19" s="67"/>
      <c r="FG19" s="67"/>
      <c r="FH19" s="67"/>
      <c r="FI19" s="67"/>
      <c r="FJ19" s="67"/>
      <c r="FK19" s="67"/>
      <c r="FL19" s="67"/>
      <c r="FM19" s="67"/>
      <c r="FN19" s="67"/>
      <c r="FO19" s="67"/>
      <c r="FP19" s="67"/>
      <c r="FQ19" s="67"/>
      <c r="FR19" s="67"/>
      <c r="FS19" s="67"/>
      <c r="FT19" s="67"/>
      <c r="FU19" s="67"/>
      <c r="FV19" s="67"/>
      <c r="FW19" s="67"/>
      <c r="FX19" s="67"/>
      <c r="FY19" s="67"/>
      <c r="FZ19" s="67"/>
      <c r="GA19" s="67"/>
      <c r="GB19" s="67"/>
      <c r="GC19" s="67"/>
      <c r="GD19" s="67"/>
      <c r="GE19" s="67"/>
      <c r="GF19" s="67"/>
      <c r="GG19" s="67"/>
      <c r="GH19" s="67"/>
    </row>
    <row r="20" spans="1:190">
      <c r="A20" s="21" t="s">
        <v>18</v>
      </c>
      <c r="B20" s="22">
        <v>102</v>
      </c>
      <c r="C20" s="9">
        <f t="shared" ref="C20:C27" si="22">B20*0.25</f>
        <v>25.5</v>
      </c>
      <c r="D20" s="23">
        <v>4</v>
      </c>
      <c r="E20" s="23">
        <v>3</v>
      </c>
      <c r="F20" s="23"/>
      <c r="G20" s="23"/>
      <c r="H20" s="23"/>
      <c r="I20" s="23"/>
      <c r="J20" s="23"/>
      <c r="K20" s="23"/>
      <c r="L20" s="23"/>
      <c r="M20" s="24">
        <f t="shared" ref="M20:M27" si="23">SUM(D20:L20)</f>
        <v>7</v>
      </c>
      <c r="N20" s="11">
        <f t="shared" ref="N20:N27" si="24">M20/C20</f>
        <v>0.27450980392156865</v>
      </c>
      <c r="O20" s="12">
        <f>RANK(N20,N$20:N27)</f>
        <v>1</v>
      </c>
      <c r="P20" s="79">
        <f>IF(O5=1,30,(IF(O5=2,20,IF(O5=3,10,0))))</f>
        <v>30</v>
      </c>
      <c r="Q20" s="79">
        <v>3</v>
      </c>
      <c r="R20" s="79">
        <f t="shared" si="4"/>
        <v>10</v>
      </c>
      <c r="S20" s="79">
        <f>IF(F20&gt;0,RANK(F20,F$20:F$27),0)</f>
        <v>0</v>
      </c>
      <c r="T20" s="79">
        <f t="shared" si="6"/>
        <v>0</v>
      </c>
      <c r="U20" s="79">
        <f>IF(G20&gt;0,RANK(G20,G$20:G$27),0)</f>
        <v>0</v>
      </c>
      <c r="V20" s="79">
        <f t="shared" si="8"/>
        <v>0</v>
      </c>
      <c r="W20" s="79">
        <f>IF(H20&gt;0,RANK(H20,H$20:H$27),0)</f>
        <v>0</v>
      </c>
      <c r="X20" s="79">
        <f t="shared" si="10"/>
        <v>0</v>
      </c>
      <c r="Y20" s="79">
        <f>IF(I20&gt;0,RANK(I20,I$20:I$27),0)</f>
        <v>0</v>
      </c>
      <c r="Z20" s="79">
        <f t="shared" si="12"/>
        <v>0</v>
      </c>
      <c r="AA20" s="79">
        <f>IF(J20&gt;0,RANK(J20,J$20:J$27),0)</f>
        <v>0</v>
      </c>
      <c r="AB20" s="79">
        <f t="shared" si="14"/>
        <v>0</v>
      </c>
      <c r="AC20" s="79">
        <f>IF(K20&gt;0,RANK(K20,K$20:K$27),0)</f>
        <v>0</v>
      </c>
      <c r="AD20" s="79">
        <f t="shared" si="16"/>
        <v>0</v>
      </c>
      <c r="AE20" s="79">
        <f>IF(L20&gt;0,(L20,L$20:L$27),0)</f>
        <v>0</v>
      </c>
      <c r="AF20" s="79">
        <f t="shared" si="18"/>
        <v>0</v>
      </c>
      <c r="AG20" s="13">
        <f t="shared" si="19"/>
        <v>40</v>
      </c>
      <c r="AH20" s="17"/>
      <c r="AI20" s="18"/>
      <c r="AJ20" s="2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  <c r="FS20" s="17"/>
      <c r="FT20" s="17"/>
      <c r="FU20" s="17"/>
      <c r="FV20" s="17"/>
      <c r="FW20" s="17"/>
      <c r="FX20" s="17"/>
      <c r="FY20" s="17"/>
      <c r="FZ20" s="17"/>
      <c r="GA20" s="17"/>
      <c r="GB20" s="17"/>
      <c r="GC20" s="17"/>
      <c r="GD20" s="17"/>
      <c r="GE20" s="17"/>
      <c r="GF20" s="17"/>
      <c r="GG20" s="18"/>
      <c r="GH20" s="18"/>
    </row>
    <row r="21" spans="1:190">
      <c r="A21" s="21" t="s">
        <v>19</v>
      </c>
      <c r="B21" s="22">
        <v>81</v>
      </c>
      <c r="C21" s="9">
        <f t="shared" si="22"/>
        <v>20.25</v>
      </c>
      <c r="D21" s="23">
        <v>2</v>
      </c>
      <c r="E21" s="23">
        <v>3</v>
      </c>
      <c r="F21" s="23"/>
      <c r="G21" s="23"/>
      <c r="H21" s="23"/>
      <c r="I21" s="23"/>
      <c r="J21" s="23"/>
      <c r="K21" s="23"/>
      <c r="L21" s="23"/>
      <c r="M21" s="24">
        <f t="shared" si="23"/>
        <v>5</v>
      </c>
      <c r="N21" s="11">
        <f t="shared" si="24"/>
        <v>0.24691358024691357</v>
      </c>
      <c r="O21" s="12">
        <f>RANK(N21,N$20:N28)</f>
        <v>2</v>
      </c>
      <c r="P21" s="79">
        <f t="shared" ref="P21:P27" si="25">IF(O6=1,30,(IF(O6=2,20,IF(O6=3,10,0))))</f>
        <v>10</v>
      </c>
      <c r="Q21" s="79">
        <v>3</v>
      </c>
      <c r="R21" s="79">
        <f t="shared" si="4"/>
        <v>10</v>
      </c>
      <c r="S21" s="79">
        <f t="shared" ref="S21:S26" si="26">IF(F21&gt;0,RANK(F21,F$20:F$27),0)</f>
        <v>0</v>
      </c>
      <c r="T21" s="79">
        <f t="shared" si="6"/>
        <v>0</v>
      </c>
      <c r="U21" s="79">
        <f t="shared" ref="U21:U27" si="27">IF(G21&gt;0,RANK(G21,G$20:G$27),0)</f>
        <v>0</v>
      </c>
      <c r="V21" s="79">
        <f t="shared" si="8"/>
        <v>0</v>
      </c>
      <c r="W21" s="79">
        <f t="shared" ref="W21:W27" si="28">IF(H21&gt;0,RANK(H21,H$20:H$27),0)</f>
        <v>0</v>
      </c>
      <c r="X21" s="79">
        <f t="shared" si="10"/>
        <v>0</v>
      </c>
      <c r="Y21" s="79">
        <f t="shared" ref="Y21:Y27" si="29">IF(I21&gt;0,RANK(I21,I$20:I$27),0)</f>
        <v>0</v>
      </c>
      <c r="Z21" s="79">
        <f t="shared" si="12"/>
        <v>0</v>
      </c>
      <c r="AA21" s="79">
        <f t="shared" ref="AA21:AA27" si="30">IF(J21&gt;0,RANK(J21,J$20:J$27),0)</f>
        <v>0</v>
      </c>
      <c r="AB21" s="79">
        <f t="shared" si="14"/>
        <v>0</v>
      </c>
      <c r="AC21" s="79">
        <f t="shared" ref="AC21:AC27" si="31">IF(K21&gt;0,RANK(K21,K$20:K$27),0)</f>
        <v>0</v>
      </c>
      <c r="AD21" s="79">
        <f t="shared" si="16"/>
        <v>0</v>
      </c>
      <c r="AE21" s="79">
        <f>IF(L21&gt;0,(L21,L$20:L$27),0)</f>
        <v>0</v>
      </c>
      <c r="AF21" s="79">
        <f t="shared" si="18"/>
        <v>0</v>
      </c>
      <c r="AG21" s="13">
        <f t="shared" si="19"/>
        <v>20</v>
      </c>
      <c r="AH21" s="17"/>
      <c r="AI21" s="18"/>
      <c r="AJ21" s="2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7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7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7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7"/>
      <c r="FB21" s="17"/>
      <c r="FC21" s="17"/>
      <c r="FD21" s="17"/>
      <c r="FE21" s="17"/>
      <c r="FF21" s="17"/>
      <c r="FG21" s="17"/>
      <c r="FH21" s="17"/>
      <c r="FI21" s="17"/>
      <c r="FJ21" s="17"/>
      <c r="FK21" s="17"/>
      <c r="FL21" s="17"/>
      <c r="FM21" s="17"/>
      <c r="FN21" s="17"/>
      <c r="FO21" s="17"/>
      <c r="FP21" s="17"/>
      <c r="FQ21" s="17"/>
      <c r="FR21" s="17"/>
      <c r="FS21" s="17"/>
      <c r="FT21" s="17"/>
      <c r="FU21" s="17"/>
      <c r="FV21" s="17"/>
      <c r="FW21" s="17"/>
      <c r="FX21" s="17"/>
      <c r="FY21" s="17"/>
      <c r="FZ21" s="17"/>
      <c r="GA21" s="17"/>
      <c r="GB21" s="17"/>
      <c r="GC21" s="17"/>
      <c r="GD21" s="17"/>
      <c r="GE21" s="17"/>
      <c r="GF21" s="17"/>
      <c r="GG21" s="18"/>
      <c r="GH21" s="18"/>
    </row>
    <row r="22" spans="1:190">
      <c r="A22" s="63" t="s">
        <v>25</v>
      </c>
      <c r="B22" s="22">
        <v>143</v>
      </c>
      <c r="C22" s="9">
        <f t="shared" si="22"/>
        <v>35.75</v>
      </c>
      <c r="D22" s="23">
        <v>3</v>
      </c>
      <c r="E22" s="23">
        <v>1</v>
      </c>
      <c r="F22" s="23"/>
      <c r="G22" s="23"/>
      <c r="H22" s="23"/>
      <c r="I22" s="23"/>
      <c r="J22" s="23"/>
      <c r="K22" s="23"/>
      <c r="L22" s="23"/>
      <c r="M22" s="24">
        <f t="shared" si="23"/>
        <v>4</v>
      </c>
      <c r="N22" s="11">
        <f t="shared" si="24"/>
        <v>0.11188811188811189</v>
      </c>
      <c r="O22" s="12">
        <f>RANK(N22,N$20:N29)</f>
        <v>7</v>
      </c>
      <c r="P22" s="79">
        <f t="shared" si="25"/>
        <v>30</v>
      </c>
      <c r="Q22" s="79">
        <v>4</v>
      </c>
      <c r="R22" s="79">
        <f t="shared" si="4"/>
        <v>0</v>
      </c>
      <c r="S22" s="79">
        <f t="shared" si="26"/>
        <v>0</v>
      </c>
      <c r="T22" s="79">
        <f t="shared" si="6"/>
        <v>0</v>
      </c>
      <c r="U22" s="79">
        <f t="shared" si="27"/>
        <v>0</v>
      </c>
      <c r="V22" s="79">
        <f t="shared" si="8"/>
        <v>0</v>
      </c>
      <c r="W22" s="79">
        <f t="shared" si="28"/>
        <v>0</v>
      </c>
      <c r="X22" s="79">
        <f t="shared" si="10"/>
        <v>0</v>
      </c>
      <c r="Y22" s="79">
        <f t="shared" si="29"/>
        <v>0</v>
      </c>
      <c r="Z22" s="79">
        <f t="shared" si="12"/>
        <v>0</v>
      </c>
      <c r="AA22" s="79">
        <f t="shared" si="30"/>
        <v>0</v>
      </c>
      <c r="AB22" s="79">
        <f t="shared" si="14"/>
        <v>0</v>
      </c>
      <c r="AC22" s="79">
        <f t="shared" si="31"/>
        <v>0</v>
      </c>
      <c r="AD22" s="79">
        <f t="shared" si="16"/>
        <v>0</v>
      </c>
      <c r="AE22" s="79">
        <f>IF(L22&gt;0,(L22,L$20:L$27),0)</f>
        <v>0</v>
      </c>
      <c r="AF22" s="79">
        <f t="shared" si="18"/>
        <v>0</v>
      </c>
      <c r="AG22" s="13">
        <f t="shared" si="19"/>
        <v>30</v>
      </c>
      <c r="AH22" s="17"/>
      <c r="AI22" s="18"/>
      <c r="AJ22" s="2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  <c r="FS22" s="17"/>
      <c r="FT22" s="17"/>
      <c r="FU22" s="17"/>
      <c r="FV22" s="17"/>
      <c r="FW22" s="17"/>
      <c r="FX22" s="17"/>
      <c r="FY22" s="17"/>
      <c r="FZ22" s="17"/>
      <c r="GA22" s="17"/>
      <c r="GB22" s="17"/>
      <c r="GC22" s="17"/>
      <c r="GD22" s="17"/>
      <c r="GE22" s="17"/>
      <c r="GF22" s="17"/>
      <c r="GG22" s="18"/>
      <c r="GH22" s="18"/>
    </row>
    <row r="23" spans="1:190">
      <c r="A23" s="21" t="s">
        <v>20</v>
      </c>
      <c r="B23" s="22">
        <v>105</v>
      </c>
      <c r="C23" s="9">
        <f t="shared" si="22"/>
        <v>26.25</v>
      </c>
      <c r="D23" s="23">
        <v>2</v>
      </c>
      <c r="E23" s="23">
        <v>1</v>
      </c>
      <c r="F23" s="23"/>
      <c r="G23" s="23"/>
      <c r="H23" s="23"/>
      <c r="I23" s="23"/>
      <c r="J23" s="23"/>
      <c r="K23" s="23"/>
      <c r="L23" s="23"/>
      <c r="M23" s="24">
        <f t="shared" si="23"/>
        <v>3</v>
      </c>
      <c r="N23" s="11">
        <f t="shared" si="24"/>
        <v>0.11428571428571428</v>
      </c>
      <c r="O23" s="12">
        <f>RANK(N23,N$20:N30)</f>
        <v>6</v>
      </c>
      <c r="P23" s="79">
        <f t="shared" si="25"/>
        <v>0</v>
      </c>
      <c r="Q23" s="79">
        <v>4</v>
      </c>
      <c r="R23" s="79">
        <f t="shared" si="4"/>
        <v>0</v>
      </c>
      <c r="S23" s="79">
        <f t="shared" si="26"/>
        <v>0</v>
      </c>
      <c r="T23" s="79">
        <f t="shared" si="6"/>
        <v>0</v>
      </c>
      <c r="U23" s="79">
        <f t="shared" si="27"/>
        <v>0</v>
      </c>
      <c r="V23" s="79">
        <f t="shared" si="8"/>
        <v>0</v>
      </c>
      <c r="W23" s="79">
        <f t="shared" si="28"/>
        <v>0</v>
      </c>
      <c r="X23" s="79">
        <f t="shared" si="10"/>
        <v>0</v>
      </c>
      <c r="Y23" s="79">
        <f t="shared" si="29"/>
        <v>0</v>
      </c>
      <c r="Z23" s="79">
        <f t="shared" si="12"/>
        <v>0</v>
      </c>
      <c r="AA23" s="79">
        <f t="shared" si="30"/>
        <v>0</v>
      </c>
      <c r="AB23" s="79">
        <f t="shared" si="14"/>
        <v>0</v>
      </c>
      <c r="AC23" s="79">
        <f t="shared" si="31"/>
        <v>0</v>
      </c>
      <c r="AD23" s="79">
        <f t="shared" si="16"/>
        <v>0</v>
      </c>
      <c r="AE23" s="79">
        <f>IF(L23&gt;0,(L23,L$20:L$27),0)</f>
        <v>0</v>
      </c>
      <c r="AF23" s="79">
        <f t="shared" si="18"/>
        <v>0</v>
      </c>
      <c r="AG23" s="13">
        <f t="shared" si="19"/>
        <v>0</v>
      </c>
      <c r="AH23" s="17"/>
      <c r="AI23" s="18"/>
      <c r="AJ23" s="2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  <c r="FS23" s="17"/>
      <c r="FT23" s="17"/>
      <c r="FU23" s="17"/>
      <c r="FV23" s="17"/>
      <c r="FW23" s="17"/>
      <c r="FX23" s="17"/>
      <c r="FY23" s="17"/>
      <c r="FZ23" s="17"/>
      <c r="GA23" s="17"/>
      <c r="GB23" s="17"/>
      <c r="GC23" s="17"/>
      <c r="GD23" s="17"/>
      <c r="GE23" s="17"/>
      <c r="GF23" s="17"/>
      <c r="GG23" s="17"/>
      <c r="GH23" s="17"/>
    </row>
    <row r="24" spans="1:190">
      <c r="A24" s="63" t="s">
        <v>22</v>
      </c>
      <c r="B24" s="22">
        <v>147</v>
      </c>
      <c r="C24" s="9">
        <f t="shared" si="22"/>
        <v>36.75</v>
      </c>
      <c r="D24" s="23">
        <v>2</v>
      </c>
      <c r="E24" s="23">
        <v>4</v>
      </c>
      <c r="F24" s="23"/>
      <c r="G24" s="23"/>
      <c r="H24" s="23"/>
      <c r="I24" s="23"/>
      <c r="J24" s="23"/>
      <c r="K24" s="23"/>
      <c r="L24" s="23"/>
      <c r="M24" s="24">
        <f t="shared" si="23"/>
        <v>6</v>
      </c>
      <c r="N24" s="11">
        <f t="shared" si="24"/>
        <v>0.16326530612244897</v>
      </c>
      <c r="O24" s="12">
        <f>RANK(N24,N$20:N31)</f>
        <v>3</v>
      </c>
      <c r="P24" s="79">
        <f t="shared" si="25"/>
        <v>0</v>
      </c>
      <c r="Q24" s="79">
        <f t="shared" ref="Q24:Q27" si="32">IF(E24&gt;0,RANK(E24,E$20:E$27),0)</f>
        <v>2</v>
      </c>
      <c r="R24" s="79">
        <f t="shared" si="4"/>
        <v>20</v>
      </c>
      <c r="S24" s="79">
        <f t="shared" si="26"/>
        <v>0</v>
      </c>
      <c r="T24" s="79">
        <f t="shared" si="6"/>
        <v>0</v>
      </c>
      <c r="U24" s="79">
        <f t="shared" si="27"/>
        <v>0</v>
      </c>
      <c r="V24" s="79">
        <f t="shared" si="8"/>
        <v>0</v>
      </c>
      <c r="W24" s="79">
        <f t="shared" si="28"/>
        <v>0</v>
      </c>
      <c r="X24" s="79">
        <f t="shared" si="10"/>
        <v>0</v>
      </c>
      <c r="Y24" s="79">
        <f t="shared" si="29"/>
        <v>0</v>
      </c>
      <c r="Z24" s="79">
        <f t="shared" si="12"/>
        <v>0</v>
      </c>
      <c r="AA24" s="79">
        <f t="shared" si="30"/>
        <v>0</v>
      </c>
      <c r="AB24" s="79">
        <f t="shared" si="14"/>
        <v>0</v>
      </c>
      <c r="AC24" s="79">
        <f t="shared" si="31"/>
        <v>0</v>
      </c>
      <c r="AD24" s="79">
        <f t="shared" si="16"/>
        <v>0</v>
      </c>
      <c r="AE24" s="79">
        <f>IF(L24&gt;0,(L24,L$20:L$27),0)</f>
        <v>0</v>
      </c>
      <c r="AF24" s="79">
        <f t="shared" si="18"/>
        <v>0</v>
      </c>
      <c r="AG24" s="13">
        <f t="shared" si="19"/>
        <v>20</v>
      </c>
      <c r="AH24" s="17"/>
      <c r="AI24" s="18"/>
      <c r="AJ24" s="2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  <c r="FS24" s="17"/>
      <c r="FT24" s="17"/>
      <c r="FU24" s="17"/>
      <c r="FV24" s="17"/>
      <c r="FW24" s="17"/>
      <c r="FX24" s="17"/>
      <c r="FY24" s="17"/>
      <c r="FZ24" s="17"/>
      <c r="GA24" s="17"/>
      <c r="GB24" s="17"/>
      <c r="GC24" s="17"/>
      <c r="GD24" s="17"/>
      <c r="GE24" s="17"/>
      <c r="GF24" s="17"/>
      <c r="GG24" s="17"/>
      <c r="GH24" s="17"/>
    </row>
    <row r="25" spans="1:190">
      <c r="A25" s="63" t="s">
        <v>23</v>
      </c>
      <c r="B25" s="22">
        <v>241</v>
      </c>
      <c r="C25" s="9">
        <f t="shared" si="22"/>
        <v>60.25</v>
      </c>
      <c r="D25" s="23">
        <v>3</v>
      </c>
      <c r="E25" s="23">
        <v>5</v>
      </c>
      <c r="F25" s="23"/>
      <c r="G25" s="23"/>
      <c r="H25" s="23"/>
      <c r="I25" s="23"/>
      <c r="J25" s="23"/>
      <c r="K25" s="23"/>
      <c r="L25" s="23"/>
      <c r="M25" s="24">
        <f t="shared" si="23"/>
        <v>8</v>
      </c>
      <c r="N25" s="11">
        <f t="shared" si="24"/>
        <v>0.13278008298755187</v>
      </c>
      <c r="O25" s="12">
        <f>RANK(N25,N$20:N32)</f>
        <v>5</v>
      </c>
      <c r="P25" s="79">
        <f t="shared" si="25"/>
        <v>0</v>
      </c>
      <c r="Q25" s="79">
        <f t="shared" si="32"/>
        <v>1</v>
      </c>
      <c r="R25" s="79">
        <f t="shared" si="4"/>
        <v>30</v>
      </c>
      <c r="S25" s="79">
        <f t="shared" si="26"/>
        <v>0</v>
      </c>
      <c r="T25" s="79">
        <f t="shared" si="6"/>
        <v>0</v>
      </c>
      <c r="U25" s="79">
        <f t="shared" si="27"/>
        <v>0</v>
      </c>
      <c r="V25" s="79">
        <f t="shared" si="8"/>
        <v>0</v>
      </c>
      <c r="W25" s="79">
        <f t="shared" si="28"/>
        <v>0</v>
      </c>
      <c r="X25" s="79">
        <f t="shared" si="10"/>
        <v>0</v>
      </c>
      <c r="Y25" s="79">
        <f t="shared" si="29"/>
        <v>0</v>
      </c>
      <c r="Z25" s="79">
        <f t="shared" si="12"/>
        <v>0</v>
      </c>
      <c r="AA25" s="79">
        <f t="shared" si="30"/>
        <v>0</v>
      </c>
      <c r="AB25" s="79">
        <f t="shared" si="14"/>
        <v>0</v>
      </c>
      <c r="AC25" s="79">
        <f t="shared" si="31"/>
        <v>0</v>
      </c>
      <c r="AD25" s="79">
        <f t="shared" si="16"/>
        <v>0</v>
      </c>
      <c r="AE25" s="79">
        <f>IF(L25&gt;0,(L25,L$20:L$27),0)</f>
        <v>0</v>
      </c>
      <c r="AF25" s="79">
        <f t="shared" si="18"/>
        <v>0</v>
      </c>
      <c r="AG25" s="13">
        <f t="shared" si="19"/>
        <v>30</v>
      </c>
      <c r="AH25" s="17"/>
      <c r="AI25" s="18"/>
      <c r="AJ25" s="2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17"/>
      <c r="GD25" s="17"/>
      <c r="GE25" s="17"/>
      <c r="GF25" s="17"/>
      <c r="GG25" s="17"/>
      <c r="GH25" s="17"/>
    </row>
    <row r="26" spans="1:190" ht="15" customHeight="1">
      <c r="A26" s="63" t="s">
        <v>21</v>
      </c>
      <c r="B26" s="22">
        <v>117</v>
      </c>
      <c r="C26" s="9">
        <f t="shared" si="22"/>
        <v>29.25</v>
      </c>
      <c r="D26" s="23">
        <v>0</v>
      </c>
      <c r="E26" s="23">
        <v>0</v>
      </c>
      <c r="F26" s="23"/>
      <c r="G26" s="23"/>
      <c r="H26" s="23"/>
      <c r="I26" s="23"/>
      <c r="J26" s="23"/>
      <c r="K26" s="23"/>
      <c r="L26" s="23"/>
      <c r="M26" s="24">
        <f t="shared" si="23"/>
        <v>0</v>
      </c>
      <c r="N26" s="11">
        <f t="shared" si="24"/>
        <v>0</v>
      </c>
      <c r="O26" s="12">
        <f>RANK(N26,N$20:N33)</f>
        <v>8</v>
      </c>
      <c r="P26" s="79">
        <f t="shared" si="25"/>
        <v>0</v>
      </c>
      <c r="Q26" s="79">
        <f t="shared" si="32"/>
        <v>0</v>
      </c>
      <c r="R26" s="79">
        <f t="shared" si="4"/>
        <v>0</v>
      </c>
      <c r="S26" s="79">
        <f t="shared" si="26"/>
        <v>0</v>
      </c>
      <c r="T26" s="79">
        <f t="shared" si="6"/>
        <v>0</v>
      </c>
      <c r="U26" s="79">
        <f t="shared" si="27"/>
        <v>0</v>
      </c>
      <c r="V26" s="79">
        <f t="shared" si="8"/>
        <v>0</v>
      </c>
      <c r="W26" s="79">
        <f t="shared" si="28"/>
        <v>0</v>
      </c>
      <c r="X26" s="79">
        <f t="shared" si="10"/>
        <v>0</v>
      </c>
      <c r="Y26" s="79">
        <f t="shared" si="29"/>
        <v>0</v>
      </c>
      <c r="Z26" s="79">
        <f t="shared" si="12"/>
        <v>0</v>
      </c>
      <c r="AA26" s="79">
        <f t="shared" si="30"/>
        <v>0</v>
      </c>
      <c r="AB26" s="79">
        <f t="shared" si="14"/>
        <v>0</v>
      </c>
      <c r="AC26" s="79">
        <f t="shared" si="31"/>
        <v>0</v>
      </c>
      <c r="AD26" s="79">
        <f t="shared" si="16"/>
        <v>0</v>
      </c>
      <c r="AE26" s="79">
        <f>IF(L26&gt;0,(L26,L$20:L$27),0)</f>
        <v>0</v>
      </c>
      <c r="AF26" s="79">
        <f t="shared" si="18"/>
        <v>0</v>
      </c>
      <c r="AG26" s="13">
        <f t="shared" si="19"/>
        <v>0</v>
      </c>
      <c r="AH26" s="17"/>
      <c r="AI26" s="18"/>
      <c r="AJ26" s="2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17"/>
      <c r="GD26" s="17"/>
      <c r="GE26" s="17"/>
      <c r="GF26" s="17"/>
      <c r="GG26" s="17"/>
      <c r="GH26" s="17"/>
    </row>
    <row r="27" spans="1:190">
      <c r="A27" s="63" t="s">
        <v>24</v>
      </c>
      <c r="B27" s="22">
        <v>109</v>
      </c>
      <c r="C27" s="9">
        <f t="shared" si="22"/>
        <v>27.25</v>
      </c>
      <c r="D27" s="23">
        <v>0</v>
      </c>
      <c r="E27" s="23">
        <v>4</v>
      </c>
      <c r="F27" s="23"/>
      <c r="G27" s="23"/>
      <c r="H27" s="23"/>
      <c r="I27" s="23"/>
      <c r="J27" s="23"/>
      <c r="K27" s="23"/>
      <c r="L27" s="23"/>
      <c r="M27" s="24">
        <f t="shared" si="23"/>
        <v>4</v>
      </c>
      <c r="N27" s="11">
        <f t="shared" si="24"/>
        <v>0.14678899082568808</v>
      </c>
      <c r="O27" s="12">
        <f>RANK(N27,N$20:N34)</f>
        <v>4</v>
      </c>
      <c r="P27" s="79">
        <f t="shared" si="25"/>
        <v>0</v>
      </c>
      <c r="Q27" s="79">
        <f t="shared" si="32"/>
        <v>2</v>
      </c>
      <c r="R27" s="79">
        <f t="shared" si="4"/>
        <v>20</v>
      </c>
      <c r="S27" s="79">
        <f>IF(F27&gt;0,RANK(F27,F$20:F$27),0)</f>
        <v>0</v>
      </c>
      <c r="T27" s="79">
        <f t="shared" si="6"/>
        <v>0</v>
      </c>
      <c r="U27" s="79">
        <f t="shared" si="27"/>
        <v>0</v>
      </c>
      <c r="V27" s="79">
        <f t="shared" si="8"/>
        <v>0</v>
      </c>
      <c r="W27" s="79">
        <f t="shared" si="28"/>
        <v>0</v>
      </c>
      <c r="X27" s="79">
        <f t="shared" si="10"/>
        <v>0</v>
      </c>
      <c r="Y27" s="79">
        <f t="shared" si="29"/>
        <v>0</v>
      </c>
      <c r="Z27" s="79">
        <f t="shared" si="12"/>
        <v>0</v>
      </c>
      <c r="AA27" s="79">
        <f t="shared" si="30"/>
        <v>0</v>
      </c>
      <c r="AB27" s="79">
        <f t="shared" si="14"/>
        <v>0</v>
      </c>
      <c r="AC27" s="79">
        <f t="shared" si="31"/>
        <v>0</v>
      </c>
      <c r="AD27" s="79">
        <f t="shared" si="16"/>
        <v>0</v>
      </c>
      <c r="AE27" s="79">
        <f>IF(L27&gt;0,(L27,L$20:L$27),0)</f>
        <v>0</v>
      </c>
      <c r="AF27" s="79">
        <f t="shared" si="18"/>
        <v>0</v>
      </c>
      <c r="AG27" s="13">
        <f t="shared" si="19"/>
        <v>20</v>
      </c>
      <c r="AI27" s="18"/>
      <c r="AJ27" s="2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  <c r="FS27" s="17"/>
      <c r="FT27" s="17"/>
      <c r="FU27" s="17"/>
      <c r="FV27" s="17"/>
      <c r="FW27" s="17"/>
      <c r="FX27" s="17"/>
      <c r="FY27" s="17"/>
      <c r="FZ27" s="17"/>
      <c r="GA27" s="17"/>
      <c r="GB27" s="17"/>
      <c r="GC27" s="17"/>
      <c r="GD27" s="17"/>
      <c r="GE27" s="17"/>
      <c r="GF27" s="17"/>
      <c r="GG27" s="17"/>
      <c r="GH27" s="17"/>
    </row>
    <row r="28" spans="1:190">
      <c r="A28" s="25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I28" s="18"/>
    </row>
    <row r="29" spans="1:190">
      <c r="A29" s="25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I29" s="18"/>
    </row>
    <row r="30" spans="1:190">
      <c r="A30" s="25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I30" s="18"/>
    </row>
    <row r="31" spans="1:190">
      <c r="A31" s="25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I31" s="18"/>
    </row>
    <row r="32" spans="1:190">
      <c r="A32" s="25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I32" s="18"/>
    </row>
    <row r="33" spans="1:35">
      <c r="A33" s="25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I33" s="18"/>
    </row>
    <row r="34" spans="1:35">
      <c r="A34" s="25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I34" s="18"/>
    </row>
    <row r="35" spans="1:35">
      <c r="A35" s="25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I35" s="18"/>
    </row>
    <row r="36" spans="1:35">
      <c r="A36" s="25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I36" s="18"/>
    </row>
    <row r="37" spans="1:35">
      <c r="A37" s="25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I37" s="18"/>
    </row>
    <row r="38" spans="1:35">
      <c r="A38" s="25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I38" s="18"/>
    </row>
    <row r="39" spans="1:35">
      <c r="A39" s="25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I39" s="18"/>
    </row>
    <row r="40" spans="1:35">
      <c r="A40" s="25"/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I40" s="18"/>
    </row>
    <row r="41" spans="1:35">
      <c r="A41" s="25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I41" s="18"/>
    </row>
    <row r="42" spans="1:35">
      <c r="A42" s="25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I42" s="18"/>
    </row>
    <row r="43" spans="1:35">
      <c r="A43" s="25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I43" s="18"/>
    </row>
    <row r="44" spans="1:35">
      <c r="A44" s="25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I44" s="18"/>
    </row>
    <row r="45" spans="1:35">
      <c r="A45" s="25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I45" s="18"/>
    </row>
    <row r="46" spans="1:35">
      <c r="A46" s="25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I46" s="18"/>
    </row>
    <row r="47" spans="1:35">
      <c r="A47" s="25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I47" s="18"/>
    </row>
    <row r="48" spans="1:35">
      <c r="A48" s="25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I48" s="18"/>
    </row>
    <row r="49" spans="1:35">
      <c r="A49" s="25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I49" s="18"/>
    </row>
    <row r="50" spans="1:35">
      <c r="A50" s="25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I50" s="18"/>
    </row>
    <row r="51" spans="1:35">
      <c r="A51" s="25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I51" s="18"/>
    </row>
    <row r="52" spans="1:35">
      <c r="A52" s="25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I52" s="18"/>
    </row>
    <row r="53" spans="1:35">
      <c r="A53" s="25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I53" s="18"/>
    </row>
    <row r="54" spans="1:35">
      <c r="A54" s="25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I54" s="18"/>
    </row>
    <row r="55" spans="1:35">
      <c r="A55" s="25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I55" s="18"/>
    </row>
    <row r="56" spans="1:35">
      <c r="A56" s="25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I56" s="18"/>
    </row>
    <row r="57" spans="1:35">
      <c r="A57" s="25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I57" s="18"/>
    </row>
    <row r="58" spans="1:35">
      <c r="A58" s="25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I58" s="18"/>
    </row>
    <row r="59" spans="1:35">
      <c r="A59" s="25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I59" s="18"/>
    </row>
    <row r="60" spans="1:35">
      <c r="A60" s="25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I60" s="18"/>
    </row>
    <row r="61" spans="1:35">
      <c r="A61" s="25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I61" s="18"/>
    </row>
    <row r="62" spans="1:35">
      <c r="A62" s="25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I62" s="18"/>
    </row>
    <row r="63" spans="1:35">
      <c r="A63" s="25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I63" s="18"/>
    </row>
    <row r="64" spans="1:35">
      <c r="A64" s="25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I64" s="18"/>
    </row>
    <row r="65" spans="1:35">
      <c r="A65" s="25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I65" s="18"/>
    </row>
    <row r="66" spans="1:35">
      <c r="A66" s="25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I66" s="18"/>
    </row>
    <row r="67" spans="1:35">
      <c r="A67" s="25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I67" s="18"/>
    </row>
    <row r="68" spans="1:35">
      <c r="A68" s="25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I68" s="18"/>
    </row>
    <row r="69" spans="1:35">
      <c r="A69" s="25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I69" s="18"/>
    </row>
    <row r="70" spans="1:35">
      <c r="A70" s="25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I70" s="18"/>
    </row>
    <row r="71" spans="1:35">
      <c r="A71" s="25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I71" s="18"/>
    </row>
    <row r="72" spans="1:35">
      <c r="A72" s="25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I72" s="18"/>
    </row>
    <row r="73" spans="1:35">
      <c r="A73" s="25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I73" s="18"/>
    </row>
    <row r="74" spans="1:35">
      <c r="A74" s="25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I74" s="18"/>
    </row>
    <row r="75" spans="1:35">
      <c r="A75" s="25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I75" s="18"/>
    </row>
    <row r="76" spans="1:35">
      <c r="A76" s="25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I76" s="18"/>
    </row>
    <row r="77" spans="1:35">
      <c r="A77" s="25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I77" s="18"/>
    </row>
    <row r="78" spans="1:35">
      <c r="A78" s="25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I78" s="18"/>
    </row>
    <row r="79" spans="1:35">
      <c r="A79" s="25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I79" s="18"/>
    </row>
    <row r="80" spans="1:35">
      <c r="A80" s="25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I80" s="18"/>
    </row>
    <row r="81" spans="1:35">
      <c r="A81" s="25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I81" s="18"/>
    </row>
    <row r="82" spans="1:35">
      <c r="A82" s="25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I82" s="18"/>
    </row>
    <row r="83" spans="1:35">
      <c r="A83" s="25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I83" s="18"/>
    </row>
    <row r="84" spans="1:35">
      <c r="A84" s="25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I84" s="18"/>
    </row>
    <row r="85" spans="1:35">
      <c r="A85" s="25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I85" s="18"/>
    </row>
    <row r="86" spans="1:35">
      <c r="A86" s="25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I86" s="18"/>
    </row>
    <row r="87" spans="1:35">
      <c r="A87" s="25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I87" s="18"/>
    </row>
    <row r="88" spans="1:35">
      <c r="A88" s="25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I88" s="18"/>
    </row>
    <row r="89" spans="1:35">
      <c r="A89" s="25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I89" s="18"/>
    </row>
    <row r="90" spans="1:35">
      <c r="A90" s="25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I90" s="18"/>
    </row>
    <row r="91" spans="1:35">
      <c r="A91" s="25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I91" s="18"/>
    </row>
    <row r="92" spans="1:35">
      <c r="A92" s="25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I92" s="18"/>
    </row>
    <row r="93" spans="1:35">
      <c r="A93" s="25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I93" s="18"/>
    </row>
    <row r="94" spans="1:35">
      <c r="A94" s="25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I94" s="18"/>
    </row>
    <row r="95" spans="1:35">
      <c r="A95" s="25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I95" s="18"/>
    </row>
    <row r="96" spans="1:35">
      <c r="A96" s="25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I96" s="18"/>
    </row>
    <row r="97" spans="1:35">
      <c r="A97" s="25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I97" s="18"/>
    </row>
    <row r="98" spans="1:35">
      <c r="A98" s="25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I98" s="18"/>
    </row>
    <row r="99" spans="1:35">
      <c r="A99" s="25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I99" s="18"/>
    </row>
    <row r="100" spans="1:35">
      <c r="A100" s="25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I100" s="18"/>
    </row>
    <row r="101" spans="1:35">
      <c r="A101" s="25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I101" s="18"/>
    </row>
    <row r="102" spans="1:35">
      <c r="A102" s="25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I102" s="18"/>
    </row>
    <row r="103" spans="1:35">
      <c r="A103" s="25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I103" s="18"/>
    </row>
    <row r="104" spans="1:35">
      <c r="A104" s="25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I104" s="18"/>
    </row>
    <row r="105" spans="1:35">
      <c r="A105" s="25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I105" s="18"/>
    </row>
    <row r="106" spans="1:35">
      <c r="A106" s="25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I106" s="18"/>
    </row>
    <row r="107" spans="1:35">
      <c r="A107" s="25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I107" s="18"/>
    </row>
    <row r="108" spans="1:35">
      <c r="A108" s="25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I108" s="18"/>
    </row>
    <row r="109" spans="1:35">
      <c r="A109" s="25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I109" s="18"/>
    </row>
    <row r="110" spans="1:35">
      <c r="A110" s="25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I110" s="18"/>
    </row>
    <row r="111" spans="1:35">
      <c r="A111" s="25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I111" s="18"/>
    </row>
    <row r="112" spans="1:35">
      <c r="A112" s="25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I112" s="18"/>
    </row>
    <row r="113" spans="1:35">
      <c r="A113" s="25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I113" s="18"/>
    </row>
    <row r="114" spans="1:35">
      <c r="A114" s="25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I114" s="18"/>
    </row>
    <row r="115" spans="1:35">
      <c r="A115" s="25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I115" s="18"/>
    </row>
    <row r="116" spans="1:35">
      <c r="A116" s="25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I116" s="18"/>
    </row>
    <row r="117" spans="1:35">
      <c r="A117" s="25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I117" s="18"/>
    </row>
    <row r="118" spans="1:35">
      <c r="A118" s="25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I118" s="18"/>
    </row>
    <row r="119" spans="1:35">
      <c r="A119" s="25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I119" s="18"/>
    </row>
    <row r="120" spans="1:35">
      <c r="A120" s="25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I120" s="18"/>
    </row>
    <row r="121" spans="1:35">
      <c r="A121" s="25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I121" s="18"/>
    </row>
    <row r="122" spans="1:35">
      <c r="A122" s="25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I122" s="18"/>
    </row>
    <row r="123" spans="1:35">
      <c r="A123" s="25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I123" s="18"/>
    </row>
    <row r="124" spans="1:35">
      <c r="A124" s="25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I124" s="18"/>
    </row>
    <row r="125" spans="1:35">
      <c r="A125" s="25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I125" s="18"/>
    </row>
    <row r="126" spans="1:35">
      <c r="A126" s="25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I126" s="18"/>
    </row>
    <row r="127" spans="1:35">
      <c r="A127" s="25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I127" s="18"/>
    </row>
    <row r="128" spans="1:35">
      <c r="A128" s="25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I128" s="18"/>
    </row>
    <row r="129" spans="1:35">
      <c r="A129" s="25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I129" s="18"/>
    </row>
    <row r="130" spans="1:35">
      <c r="A130" s="25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I130" s="18"/>
    </row>
    <row r="131" spans="1:35">
      <c r="A131" s="25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I131" s="18"/>
    </row>
    <row r="132" spans="1:35">
      <c r="A132" s="25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I132" s="18"/>
    </row>
    <row r="133" spans="1:35">
      <c r="A133" s="25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I133" s="18"/>
    </row>
    <row r="134" spans="1:35">
      <c r="A134" s="25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I134" s="18"/>
    </row>
    <row r="135" spans="1:35">
      <c r="A135" s="25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I135" s="18"/>
    </row>
    <row r="136" spans="1:35">
      <c r="A136" s="25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I136" s="18"/>
    </row>
    <row r="137" spans="1:35">
      <c r="A137" s="25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I137" s="18"/>
    </row>
    <row r="138" spans="1:35">
      <c r="A138" s="25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I138" s="18"/>
    </row>
    <row r="139" spans="1:35">
      <c r="A139" s="25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I139" s="18"/>
    </row>
    <row r="140" spans="1:35">
      <c r="A140" s="25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I140" s="18"/>
    </row>
    <row r="141" spans="1:35">
      <c r="A141" s="25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I141" s="18"/>
    </row>
    <row r="142" spans="1:35">
      <c r="A142" s="25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I142" s="18"/>
    </row>
    <row r="143" spans="1:35">
      <c r="A143" s="25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I143" s="18"/>
    </row>
    <row r="144" spans="1:35">
      <c r="A144" s="25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I144" s="18"/>
    </row>
    <row r="145" spans="1:35">
      <c r="A145" s="25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I145" s="18"/>
    </row>
    <row r="146" spans="1:35">
      <c r="A146" s="25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I146" s="18"/>
    </row>
    <row r="147" spans="1:35">
      <c r="A147" s="25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I147" s="18"/>
    </row>
    <row r="148" spans="1:35">
      <c r="A148" s="25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I148" s="18"/>
    </row>
    <row r="149" spans="1:35">
      <c r="A149" s="25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I149" s="18"/>
    </row>
    <row r="150" spans="1:35">
      <c r="A150" s="25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I150" s="18"/>
    </row>
    <row r="151" spans="1:35">
      <c r="A151" s="25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I151" s="18"/>
    </row>
    <row r="152" spans="1:35">
      <c r="A152" s="25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I152" s="18"/>
    </row>
    <row r="153" spans="1:35">
      <c r="A153" s="25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I153" s="18"/>
    </row>
    <row r="154" spans="1:35">
      <c r="A154" s="25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I154" s="18"/>
    </row>
    <row r="155" spans="1:35">
      <c r="A155" s="25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I155" s="18"/>
    </row>
    <row r="156" spans="1:35">
      <c r="A156" s="25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I156" s="18"/>
    </row>
    <row r="157" spans="1:35">
      <c r="A157" s="25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I157" s="18"/>
    </row>
    <row r="158" spans="1:35">
      <c r="A158" s="25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I158" s="18"/>
    </row>
    <row r="159" spans="1:35">
      <c r="A159" s="25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I159" s="18"/>
    </row>
    <row r="160" spans="1:35">
      <c r="A160" s="25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I160" s="18"/>
    </row>
    <row r="161" spans="1:35">
      <c r="A161" s="25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I161" s="18"/>
    </row>
    <row r="162" spans="1:35">
      <c r="A162" s="25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I162" s="18"/>
    </row>
    <row r="163" spans="1:35">
      <c r="A163" s="25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I163" s="18"/>
    </row>
    <row r="164" spans="1:35">
      <c r="A164" s="25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I164" s="18"/>
    </row>
    <row r="165" spans="1:35">
      <c r="A165" s="25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I165" s="18"/>
    </row>
    <row r="166" spans="1:35">
      <c r="A166" s="25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I166" s="18"/>
    </row>
    <row r="167" spans="1:35">
      <c r="A167" s="25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I167" s="18"/>
    </row>
    <row r="168" spans="1:35">
      <c r="A168" s="25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I168" s="18"/>
    </row>
    <row r="169" spans="1:35">
      <c r="A169" s="25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I169" s="18"/>
    </row>
    <row r="170" spans="1:35">
      <c r="A170" s="25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I170" s="18"/>
    </row>
    <row r="171" spans="1:35">
      <c r="A171" s="25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I171" s="18"/>
    </row>
    <row r="172" spans="1:35">
      <c r="A172" s="25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I172" s="18"/>
    </row>
    <row r="173" spans="1:35">
      <c r="A173" s="25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I173" s="18"/>
    </row>
    <row r="174" spans="1:35">
      <c r="A174" s="25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I174" s="18"/>
    </row>
    <row r="175" spans="1:35">
      <c r="A175" s="25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I175" s="18"/>
    </row>
    <row r="176" spans="1:35">
      <c r="A176" s="25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I176" s="18"/>
    </row>
    <row r="177" spans="1:35">
      <c r="A177" s="25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I177" s="18"/>
    </row>
    <row r="178" spans="1:35">
      <c r="A178" s="25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I178" s="18"/>
    </row>
    <row r="179" spans="1:35">
      <c r="A179" s="25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I179" s="18"/>
    </row>
    <row r="180" spans="1:35">
      <c r="A180" s="25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I180" s="18"/>
    </row>
    <row r="181" spans="1:35">
      <c r="A181" s="25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I181" s="18"/>
    </row>
    <row r="182" spans="1:35">
      <c r="A182" s="25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I182" s="18"/>
    </row>
    <row r="183" spans="1:35">
      <c r="A183" s="25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I183" s="18"/>
    </row>
    <row r="184" spans="1:35">
      <c r="A184" s="25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I184" s="18"/>
    </row>
    <row r="185" spans="1:35">
      <c r="A185" s="25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I185" s="18"/>
    </row>
    <row r="186" spans="1:35">
      <c r="A186" s="25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I186" s="18"/>
    </row>
    <row r="187" spans="1:35">
      <c r="A187" s="25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I187" s="18"/>
    </row>
    <row r="188" spans="1:35">
      <c r="A188" s="25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I188" s="18"/>
    </row>
    <row r="189" spans="1:35">
      <c r="A189" s="25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I189" s="18"/>
    </row>
    <row r="190" spans="1:35">
      <c r="A190" s="25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I190" s="18"/>
    </row>
    <row r="191" spans="1:35">
      <c r="A191" s="25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I191" s="18"/>
    </row>
    <row r="192" spans="1:35">
      <c r="A192" s="25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I192" s="18"/>
    </row>
    <row r="193" spans="1:35">
      <c r="A193" s="25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I193" s="18"/>
    </row>
    <row r="194" spans="1:35">
      <c r="A194" s="25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I194" s="18"/>
    </row>
    <row r="195" spans="1:35">
      <c r="A195" s="25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I195" s="18"/>
    </row>
    <row r="196" spans="1:35">
      <c r="A196" s="25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I196" s="18"/>
    </row>
    <row r="197" spans="1:35">
      <c r="A197" s="25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I197" s="18"/>
    </row>
    <row r="198" spans="1:35">
      <c r="A198" s="25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I198" s="18"/>
    </row>
    <row r="199" spans="1:35">
      <c r="A199" s="25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I199" s="18"/>
    </row>
    <row r="200" spans="1:35">
      <c r="A200" s="25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I200" s="18"/>
    </row>
    <row r="201" spans="1:35">
      <c r="A201" s="25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I201" s="18"/>
    </row>
    <row r="202" spans="1:35">
      <c r="A202" s="25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I202" s="18"/>
    </row>
    <row r="203" spans="1:35">
      <c r="A203" s="25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I203" s="18"/>
    </row>
    <row r="204" spans="1:35">
      <c r="A204" s="25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I204" s="18"/>
    </row>
    <row r="205" spans="1:35">
      <c r="A205" s="25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I205" s="18"/>
    </row>
    <row r="206" spans="1:35">
      <c r="A206" s="25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I206" s="18"/>
    </row>
    <row r="207" spans="1:35">
      <c r="A207" s="25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I207" s="18"/>
    </row>
    <row r="208" spans="1:35">
      <c r="A208" s="25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I208" s="18"/>
    </row>
    <row r="209" spans="1:35">
      <c r="A209" s="25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I209" s="18"/>
    </row>
    <row r="210" spans="1:35">
      <c r="A210" s="25"/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I210" s="18"/>
    </row>
    <row r="211" spans="1:35">
      <c r="A211" s="25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I211" s="18"/>
    </row>
    <row r="212" spans="1:35">
      <c r="A212" s="25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I212" s="18"/>
    </row>
    <row r="213" spans="1:35">
      <c r="A213" s="25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I213" s="18"/>
    </row>
    <row r="214" spans="1:35">
      <c r="A214" s="25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I214" s="18"/>
    </row>
    <row r="215" spans="1:35">
      <c r="A215" s="25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I215" s="18"/>
    </row>
    <row r="216" spans="1:35">
      <c r="A216" s="25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I216" s="18"/>
    </row>
    <row r="217" spans="1:35">
      <c r="A217" s="25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I217" s="18"/>
    </row>
    <row r="218" spans="1:35">
      <c r="A218" s="25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I218" s="18"/>
    </row>
    <row r="219" spans="1:35">
      <c r="A219" s="25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I219" s="18"/>
    </row>
    <row r="220" spans="1:35">
      <c r="A220" s="25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I220" s="18"/>
    </row>
    <row r="221" spans="1:35">
      <c r="A221" s="25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I221" s="18"/>
    </row>
    <row r="222" spans="1:35">
      <c r="A222" s="25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I222" s="18"/>
    </row>
    <row r="223" spans="1:35">
      <c r="A223" s="25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I223" s="18"/>
    </row>
    <row r="224" spans="1:35">
      <c r="A224" s="25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I224" s="18"/>
    </row>
    <row r="225" spans="1:35">
      <c r="A225" s="25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I225" s="18"/>
    </row>
    <row r="226" spans="1:35">
      <c r="A226" s="25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I226" s="18"/>
    </row>
    <row r="227" spans="1:35">
      <c r="A227" s="25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I227" s="18"/>
    </row>
    <row r="228" spans="1:35">
      <c r="A228" s="25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I228" s="18"/>
    </row>
    <row r="229" spans="1:35">
      <c r="A229" s="25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I229" s="18"/>
    </row>
    <row r="230" spans="1:35">
      <c r="A230" s="25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I230" s="18"/>
    </row>
    <row r="231" spans="1:35">
      <c r="A231" s="25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I231" s="18"/>
    </row>
    <row r="232" spans="1:35">
      <c r="A232" s="25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I232" s="18"/>
    </row>
    <row r="233" spans="1:35">
      <c r="A233" s="25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I233" s="18"/>
    </row>
    <row r="234" spans="1:35">
      <c r="A234" s="25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I234" s="18"/>
    </row>
    <row r="235" spans="1:35">
      <c r="A235" s="25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I235" s="18"/>
    </row>
    <row r="236" spans="1:35">
      <c r="A236" s="25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I236" s="18"/>
    </row>
    <row r="237" spans="1:35">
      <c r="A237" s="25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I237" s="18"/>
    </row>
    <row r="238" spans="1:35">
      <c r="A238" s="25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I238" s="18"/>
    </row>
    <row r="239" spans="1:35">
      <c r="A239" s="25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I239" s="18"/>
    </row>
    <row r="240" spans="1:35">
      <c r="A240" s="25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I240" s="18"/>
    </row>
    <row r="241" spans="1:35">
      <c r="A241" s="25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I241" s="18"/>
    </row>
    <row r="242" spans="1:35">
      <c r="A242" s="25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I242" s="18"/>
    </row>
    <row r="243" spans="1:35">
      <c r="A243" s="25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I243" s="18"/>
    </row>
    <row r="244" spans="1:35">
      <c r="A244" s="25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I244" s="18"/>
    </row>
    <row r="245" spans="1:35">
      <c r="A245" s="25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I245" s="18"/>
    </row>
    <row r="246" spans="1:35">
      <c r="A246" s="25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I246" s="18"/>
    </row>
    <row r="247" spans="1:35">
      <c r="A247" s="25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I247" s="18"/>
    </row>
    <row r="248" spans="1:35">
      <c r="A248" s="25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I248" s="18"/>
    </row>
    <row r="249" spans="1:35">
      <c r="A249" s="25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I249" s="18"/>
    </row>
    <row r="250" spans="1:35">
      <c r="A250" s="25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I250" s="18"/>
    </row>
    <row r="251" spans="1:35">
      <c r="A251" s="25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I251" s="18"/>
    </row>
    <row r="252" spans="1:35">
      <c r="A252" s="25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I252" s="18"/>
    </row>
    <row r="253" spans="1:35">
      <c r="A253" s="25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I253" s="18"/>
    </row>
    <row r="254" spans="1:35">
      <c r="A254" s="25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I254" s="18"/>
    </row>
    <row r="255" spans="1:35">
      <c r="A255" s="25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I255" s="18"/>
    </row>
    <row r="256" spans="1:35">
      <c r="A256" s="25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I256" s="18"/>
    </row>
    <row r="257" spans="1:35">
      <c r="A257" s="25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I257" s="18"/>
    </row>
    <row r="258" spans="1:35">
      <c r="A258" s="25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I258" s="18"/>
    </row>
    <row r="259" spans="1:35">
      <c r="A259" s="25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I259" s="18"/>
    </row>
    <row r="260" spans="1:35">
      <c r="A260" s="25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I260" s="18"/>
    </row>
    <row r="261" spans="1:35">
      <c r="A261" s="25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I261" s="18"/>
    </row>
    <row r="262" spans="1:35">
      <c r="A262" s="25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I262" s="18"/>
    </row>
    <row r="263" spans="1:35">
      <c r="A263" s="25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I263" s="18"/>
    </row>
    <row r="264" spans="1:35">
      <c r="A264" s="25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I264" s="18"/>
    </row>
    <row r="265" spans="1:35">
      <c r="A265" s="25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I265" s="18"/>
    </row>
    <row r="266" spans="1:35">
      <c r="A266" s="25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I266" s="18"/>
    </row>
    <row r="267" spans="1:35">
      <c r="A267" s="25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I267" s="18"/>
    </row>
    <row r="268" spans="1:35">
      <c r="A268" s="25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I268" s="18"/>
    </row>
    <row r="269" spans="1:35">
      <c r="A269" s="25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I269" s="18"/>
    </row>
    <row r="270" spans="1:35">
      <c r="A270" s="25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I270" s="18"/>
    </row>
    <row r="271" spans="1:35">
      <c r="A271" s="25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I271" s="18"/>
    </row>
    <row r="272" spans="1:35">
      <c r="A272" s="25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I272" s="18"/>
    </row>
    <row r="273" spans="1:35">
      <c r="A273" s="25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I273" s="18"/>
    </row>
    <row r="274" spans="1:35">
      <c r="A274" s="25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I274" s="18"/>
    </row>
    <row r="275" spans="1:35">
      <c r="A275" s="25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I275" s="18"/>
    </row>
    <row r="276" spans="1:35">
      <c r="A276" s="25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I276" s="18"/>
    </row>
    <row r="277" spans="1:35">
      <c r="A277" s="25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I277" s="18"/>
    </row>
    <row r="278" spans="1:35">
      <c r="A278" s="25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I278" s="18"/>
    </row>
    <row r="279" spans="1:35">
      <c r="A279" s="25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I279" s="18"/>
    </row>
    <row r="280" spans="1:35">
      <c r="A280" s="25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I280" s="18"/>
    </row>
    <row r="281" spans="1:35">
      <c r="A281" s="25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I281" s="18"/>
    </row>
    <row r="282" spans="1:35">
      <c r="A282" s="25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I282" s="18"/>
    </row>
    <row r="283" spans="1:35">
      <c r="A283" s="25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I283" s="18"/>
    </row>
    <row r="284" spans="1:35">
      <c r="A284" s="25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I284" s="18"/>
    </row>
    <row r="285" spans="1:35">
      <c r="A285" s="25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I285" s="18"/>
    </row>
    <row r="286" spans="1:35">
      <c r="A286" s="25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I286" s="18"/>
    </row>
    <row r="287" spans="1:35">
      <c r="A287" s="25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I287" s="18"/>
    </row>
    <row r="288" spans="1:35">
      <c r="A288" s="25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I288" s="18"/>
    </row>
    <row r="289" spans="1:35">
      <c r="A289" s="25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I289" s="18"/>
    </row>
    <row r="290" spans="1:35">
      <c r="A290" s="25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I290" s="18"/>
    </row>
    <row r="291" spans="1:35">
      <c r="A291" s="25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I291" s="18"/>
    </row>
    <row r="292" spans="1:35">
      <c r="A292" s="25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I292" s="18"/>
    </row>
    <row r="293" spans="1:35">
      <c r="A293" s="25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I293" s="18"/>
    </row>
    <row r="294" spans="1:35">
      <c r="A294" s="25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I294" s="18"/>
    </row>
    <row r="295" spans="1:35">
      <c r="A295" s="25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I295" s="18"/>
    </row>
    <row r="296" spans="1:35">
      <c r="A296" s="25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I296" s="18"/>
    </row>
    <row r="297" spans="1:35">
      <c r="A297" s="25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I297" s="18"/>
    </row>
    <row r="298" spans="1:35">
      <c r="A298" s="25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I298" s="18"/>
    </row>
    <row r="299" spans="1:35">
      <c r="A299" s="25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I299" s="18"/>
    </row>
    <row r="300" spans="1:35">
      <c r="A300" s="25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I300" s="18"/>
    </row>
    <row r="301" spans="1:35">
      <c r="A301" s="25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I301" s="18"/>
    </row>
    <row r="302" spans="1:35">
      <c r="A302" s="25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I302" s="18"/>
    </row>
    <row r="303" spans="1:35">
      <c r="A303" s="25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I303" s="18"/>
    </row>
    <row r="304" spans="1:35">
      <c r="A304" s="25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I304" s="18"/>
    </row>
    <row r="305" spans="1:35">
      <c r="A305" s="25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I305" s="18"/>
    </row>
    <row r="306" spans="1:35">
      <c r="A306" s="25"/>
      <c r="B306" s="18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I306" s="18"/>
    </row>
    <row r="307" spans="1:35">
      <c r="A307" s="25"/>
      <c r="B307" s="18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I307" s="18"/>
    </row>
    <row r="308" spans="1:35">
      <c r="A308" s="25"/>
      <c r="B308" s="18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I308" s="18"/>
    </row>
    <row r="309" spans="1:35">
      <c r="A309" s="25"/>
      <c r="B309" s="18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I309" s="18"/>
    </row>
    <row r="310" spans="1:35">
      <c r="A310" s="25"/>
      <c r="B310" s="18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I310" s="18"/>
    </row>
    <row r="311" spans="1:35">
      <c r="A311" s="25"/>
      <c r="B311" s="18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I311" s="18"/>
    </row>
    <row r="312" spans="1:35">
      <c r="A312" s="25"/>
      <c r="B312" s="18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I312" s="18"/>
    </row>
    <row r="313" spans="1:35">
      <c r="A313" s="25"/>
      <c r="B313" s="18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I313" s="18"/>
    </row>
    <row r="314" spans="1:35">
      <c r="A314" s="25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I314" s="18"/>
    </row>
    <row r="315" spans="1:35">
      <c r="A315" s="25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I315" s="18"/>
    </row>
    <row r="316" spans="1:35">
      <c r="A316" s="25"/>
      <c r="B316" s="18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I316" s="18"/>
    </row>
    <row r="317" spans="1:35">
      <c r="A317" s="25"/>
      <c r="B317" s="18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I317" s="18"/>
    </row>
    <row r="318" spans="1:35">
      <c r="A318" s="25"/>
      <c r="B318" s="18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I318" s="18"/>
    </row>
    <row r="319" spans="1:35">
      <c r="A319" s="25"/>
      <c r="B319" s="18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I319" s="18"/>
    </row>
    <row r="320" spans="1:35">
      <c r="A320" s="25"/>
      <c r="B320" s="18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I320" s="18"/>
    </row>
    <row r="321" spans="1:35">
      <c r="A321" s="25"/>
      <c r="B321" s="18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I321" s="18"/>
    </row>
    <row r="322" spans="1:35">
      <c r="A322" s="25"/>
      <c r="B322" s="18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I322" s="18"/>
    </row>
    <row r="323" spans="1:35">
      <c r="A323" s="25"/>
      <c r="B323" s="18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I323" s="18"/>
    </row>
    <row r="324" spans="1:35">
      <c r="A324" s="25"/>
      <c r="B324" s="18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I324" s="18"/>
    </row>
    <row r="325" spans="1:35">
      <c r="A325" s="25"/>
      <c r="B325" s="18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I325" s="18"/>
    </row>
    <row r="326" spans="1:35">
      <c r="A326" s="25"/>
      <c r="B326" s="18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I326" s="18"/>
    </row>
    <row r="327" spans="1:35">
      <c r="A327" s="25"/>
      <c r="B327" s="18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I327" s="18"/>
    </row>
    <row r="328" spans="1:35">
      <c r="A328" s="25"/>
      <c r="B328" s="18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I328" s="18"/>
    </row>
    <row r="329" spans="1:35">
      <c r="A329" s="25"/>
      <c r="B329" s="18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I329" s="18"/>
    </row>
    <row r="330" spans="1:35">
      <c r="A330" s="25"/>
      <c r="B330" s="18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I330" s="18"/>
    </row>
    <row r="331" spans="1:35">
      <c r="A331" s="25"/>
      <c r="B331" s="18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I331" s="18"/>
    </row>
    <row r="332" spans="1:35">
      <c r="A332" s="25"/>
      <c r="B332" s="18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I332" s="18"/>
    </row>
    <row r="333" spans="1:35">
      <c r="A333" s="25"/>
      <c r="B333" s="18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I333" s="18"/>
    </row>
    <row r="334" spans="1:35">
      <c r="A334" s="25"/>
      <c r="B334" s="18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I334" s="18"/>
    </row>
    <row r="335" spans="1:35">
      <c r="A335" s="25"/>
      <c r="B335" s="18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I335" s="18"/>
    </row>
    <row r="336" spans="1:35">
      <c r="A336" s="25"/>
      <c r="B336" s="18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I336" s="18"/>
    </row>
    <row r="337" spans="1:35">
      <c r="A337" s="25"/>
      <c r="B337" s="18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I337" s="18"/>
    </row>
    <row r="338" spans="1:35">
      <c r="A338" s="25"/>
      <c r="B338" s="18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I338" s="18"/>
    </row>
    <row r="339" spans="1:35">
      <c r="A339" s="25"/>
      <c r="B339" s="18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I339" s="18"/>
    </row>
    <row r="340" spans="1:35">
      <c r="A340" s="25"/>
      <c r="B340" s="18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I340" s="18"/>
    </row>
    <row r="341" spans="1:35">
      <c r="A341" s="25"/>
      <c r="B341" s="18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I341" s="18"/>
    </row>
    <row r="342" spans="1:35">
      <c r="A342" s="25"/>
      <c r="B342" s="18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I342" s="18"/>
    </row>
    <row r="343" spans="1:35">
      <c r="A343" s="25"/>
      <c r="B343" s="18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I343" s="18"/>
    </row>
    <row r="344" spans="1:35">
      <c r="A344" s="25"/>
      <c r="B344" s="18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I344" s="18"/>
    </row>
    <row r="345" spans="1:35">
      <c r="A345" s="25"/>
      <c r="B345" s="18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I345" s="18"/>
    </row>
    <row r="346" spans="1:35">
      <c r="A346" s="25"/>
      <c r="B346" s="18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I346" s="18"/>
    </row>
    <row r="347" spans="1:35">
      <c r="A347" s="25"/>
      <c r="B347" s="18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I347" s="18"/>
    </row>
    <row r="348" spans="1:35">
      <c r="A348" s="25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I348" s="18"/>
    </row>
    <row r="349" spans="1:35">
      <c r="A349" s="25"/>
      <c r="B349" s="18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I349" s="18"/>
    </row>
    <row r="350" spans="1:35">
      <c r="A350" s="25"/>
      <c r="B350" s="18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I350" s="18"/>
    </row>
    <row r="351" spans="1:35">
      <c r="A351" s="25"/>
      <c r="B351" s="18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I351" s="18"/>
    </row>
    <row r="352" spans="1:35">
      <c r="A352" s="25"/>
      <c r="B352" s="18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I352" s="18"/>
    </row>
    <row r="353" spans="1:35">
      <c r="A353" s="25"/>
      <c r="B353" s="18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I353" s="18"/>
    </row>
    <row r="354" spans="1:35">
      <c r="A354" s="25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I354" s="18"/>
    </row>
    <row r="355" spans="1:35">
      <c r="A355" s="25"/>
      <c r="B355" s="18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I355" s="18"/>
    </row>
    <row r="356" spans="1:35">
      <c r="A356" s="25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I356" s="18"/>
    </row>
    <row r="357" spans="1:35">
      <c r="A357" s="25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I357" s="18"/>
    </row>
    <row r="358" spans="1:35">
      <c r="A358" s="25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I358" s="18"/>
    </row>
    <row r="359" spans="1:35">
      <c r="A359" s="25"/>
      <c r="B359" s="18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I359" s="18"/>
    </row>
    <row r="360" spans="1:35">
      <c r="A360" s="25"/>
      <c r="B360" s="18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I360" s="18"/>
    </row>
    <row r="361" spans="1:35">
      <c r="A361" s="25"/>
      <c r="B361" s="18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I361" s="18"/>
    </row>
    <row r="362" spans="1:35">
      <c r="A362" s="25"/>
      <c r="B362" s="18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I362" s="18"/>
    </row>
    <row r="363" spans="1:35">
      <c r="A363" s="25"/>
      <c r="B363" s="18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I363" s="18"/>
    </row>
    <row r="364" spans="1:35">
      <c r="A364" s="25"/>
      <c r="B364" s="18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I364" s="18"/>
    </row>
    <row r="365" spans="1:35">
      <c r="A365" s="25"/>
      <c r="B365" s="18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I365" s="18"/>
    </row>
    <row r="366" spans="1:35">
      <c r="A366" s="25"/>
      <c r="B366" s="18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I366" s="18"/>
    </row>
    <row r="367" spans="1:35">
      <c r="A367" s="25"/>
      <c r="B367" s="18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I367" s="18"/>
    </row>
    <row r="368" spans="1:35">
      <c r="A368" s="25"/>
      <c r="B368" s="18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I368" s="18"/>
    </row>
    <row r="369" spans="1:35">
      <c r="A369" s="25"/>
      <c r="B369" s="18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I369" s="18"/>
    </row>
    <row r="370" spans="1:35">
      <c r="A370" s="25"/>
      <c r="B370" s="18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I370" s="18"/>
    </row>
    <row r="371" spans="1:35">
      <c r="A371" s="25"/>
      <c r="B371" s="18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I371" s="18"/>
    </row>
    <row r="372" spans="1:35">
      <c r="A372" s="25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I372" s="18"/>
    </row>
    <row r="373" spans="1:35">
      <c r="A373" s="25"/>
      <c r="B373" s="18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I373" s="18"/>
    </row>
    <row r="374" spans="1:35">
      <c r="A374" s="25"/>
      <c r="B374" s="18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I374" s="18"/>
    </row>
    <row r="375" spans="1:35">
      <c r="A375" s="25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I375" s="18"/>
    </row>
    <row r="376" spans="1:35">
      <c r="A376" s="25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I376" s="18"/>
    </row>
    <row r="377" spans="1:35">
      <c r="A377" s="25"/>
      <c r="B377" s="18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I377" s="18"/>
    </row>
    <row r="378" spans="1:35">
      <c r="A378" s="25"/>
      <c r="B378" s="18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I378" s="18"/>
    </row>
    <row r="379" spans="1:35">
      <c r="A379" s="25"/>
      <c r="B379" s="18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I379" s="18"/>
    </row>
    <row r="380" spans="1:35">
      <c r="A380" s="25"/>
      <c r="B380" s="18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I380" s="18"/>
    </row>
    <row r="381" spans="1:35">
      <c r="A381" s="25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I381" s="18"/>
    </row>
    <row r="382" spans="1:35">
      <c r="A382" s="25"/>
      <c r="B382" s="18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I382" s="18"/>
    </row>
    <row r="383" spans="1:35">
      <c r="A383" s="25"/>
      <c r="B383" s="18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I383" s="18"/>
    </row>
    <row r="384" spans="1:35">
      <c r="A384" s="25"/>
      <c r="B384" s="18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I384" s="18"/>
    </row>
    <row r="385" spans="1:35">
      <c r="A385" s="25"/>
      <c r="B385" s="18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I385" s="18"/>
    </row>
    <row r="386" spans="1:35">
      <c r="A386" s="25"/>
      <c r="B386" s="18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I386" s="18"/>
    </row>
    <row r="387" spans="1:35">
      <c r="A387" s="25"/>
      <c r="B387" s="18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I387" s="18"/>
    </row>
    <row r="388" spans="1:35">
      <c r="A388" s="25"/>
      <c r="B388" s="18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I388" s="18"/>
    </row>
    <row r="389" spans="1:35">
      <c r="A389" s="25"/>
      <c r="B389" s="18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I389" s="18"/>
    </row>
    <row r="390" spans="1:35">
      <c r="A390" s="25"/>
      <c r="B390" s="18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I390" s="18"/>
    </row>
    <row r="391" spans="1:35">
      <c r="A391" s="25"/>
      <c r="B391" s="18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I391" s="18"/>
    </row>
    <row r="392" spans="1:35">
      <c r="A392" s="25"/>
      <c r="B392" s="18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I392" s="18"/>
    </row>
    <row r="393" spans="1:35">
      <c r="A393" s="25"/>
      <c r="B393" s="18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I393" s="18"/>
    </row>
    <row r="394" spans="1:35">
      <c r="A394" s="25"/>
      <c r="B394" s="18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I394" s="18"/>
    </row>
    <row r="395" spans="1:35">
      <c r="A395" s="25"/>
      <c r="B395" s="18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I395" s="18"/>
    </row>
    <row r="396" spans="1:35">
      <c r="A396" s="25"/>
      <c r="B396" s="18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I396" s="18"/>
    </row>
    <row r="397" spans="1:35">
      <c r="A397" s="25"/>
      <c r="B397" s="18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I397" s="18"/>
    </row>
    <row r="398" spans="1:35">
      <c r="A398" s="25"/>
      <c r="B398" s="18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I398" s="18"/>
    </row>
    <row r="399" spans="1:35">
      <c r="A399" s="25"/>
      <c r="B399" s="18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I399" s="18"/>
    </row>
    <row r="400" spans="1:35">
      <c r="A400" s="25"/>
      <c r="B400" s="18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I400" s="18"/>
    </row>
    <row r="401" spans="1:35">
      <c r="A401" s="25"/>
      <c r="B401" s="18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I401" s="18"/>
    </row>
    <row r="402" spans="1:35">
      <c r="A402" s="25"/>
      <c r="B402" s="18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I402" s="18"/>
    </row>
    <row r="403" spans="1:35">
      <c r="A403" s="25"/>
      <c r="B403" s="18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I403" s="18"/>
    </row>
    <row r="404" spans="1:35">
      <c r="A404" s="25"/>
      <c r="B404" s="18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I404" s="18"/>
    </row>
    <row r="405" spans="1:35">
      <c r="A405" s="25"/>
      <c r="B405" s="18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I405" s="18"/>
    </row>
    <row r="406" spans="1:35">
      <c r="A406" s="25"/>
      <c r="B406" s="18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I406" s="18"/>
    </row>
    <row r="407" spans="1:35">
      <c r="A407" s="25"/>
      <c r="B407" s="18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I407" s="18"/>
    </row>
    <row r="408" spans="1:35">
      <c r="A408" s="25"/>
      <c r="B408" s="18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I408" s="18"/>
    </row>
    <row r="409" spans="1:35">
      <c r="A409" s="25"/>
      <c r="B409" s="18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I409" s="18"/>
    </row>
    <row r="410" spans="1:35">
      <c r="A410" s="25"/>
      <c r="B410" s="18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I410" s="18"/>
    </row>
    <row r="411" spans="1:35">
      <c r="A411" s="25"/>
      <c r="B411" s="18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I411" s="18"/>
    </row>
    <row r="412" spans="1:35">
      <c r="A412" s="25"/>
      <c r="B412" s="18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I412" s="18"/>
    </row>
    <row r="413" spans="1:35">
      <c r="A413" s="25"/>
      <c r="B413" s="18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I413" s="18"/>
    </row>
    <row r="414" spans="1:35">
      <c r="A414" s="25"/>
      <c r="B414" s="18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I414" s="18"/>
    </row>
    <row r="415" spans="1:35">
      <c r="A415" s="25"/>
      <c r="B415" s="18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I415" s="18"/>
    </row>
    <row r="416" spans="1:35">
      <c r="A416" s="25"/>
      <c r="B416" s="18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I416" s="18"/>
    </row>
    <row r="417" spans="1:35">
      <c r="A417" s="25"/>
      <c r="B417" s="18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I417" s="18"/>
    </row>
    <row r="418" spans="1:35">
      <c r="A418" s="25"/>
      <c r="B418" s="18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I418" s="18"/>
    </row>
    <row r="419" spans="1:35">
      <c r="A419" s="25"/>
      <c r="B419" s="18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I419" s="18"/>
    </row>
    <row r="420" spans="1:35">
      <c r="A420" s="25"/>
      <c r="B420" s="18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I420" s="18"/>
    </row>
    <row r="421" spans="1:35">
      <c r="A421" s="25"/>
      <c r="B421" s="18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I421" s="18"/>
    </row>
    <row r="422" spans="1:35">
      <c r="A422" s="25"/>
      <c r="B422" s="18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I422" s="18"/>
    </row>
    <row r="423" spans="1:35">
      <c r="A423" s="25"/>
      <c r="B423" s="18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I423" s="18"/>
    </row>
    <row r="424" spans="1:35">
      <c r="A424" s="25"/>
      <c r="B424" s="18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I424" s="18"/>
    </row>
    <row r="425" spans="1:35">
      <c r="A425" s="25"/>
      <c r="B425" s="18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I425" s="18"/>
    </row>
    <row r="426" spans="1:35">
      <c r="A426" s="25"/>
      <c r="B426" s="18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I426" s="18"/>
    </row>
    <row r="427" spans="1:35">
      <c r="A427" s="25"/>
      <c r="B427" s="18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I427" s="18"/>
    </row>
    <row r="428" spans="1:35">
      <c r="A428" s="25"/>
      <c r="B428" s="18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I428" s="18"/>
    </row>
    <row r="429" spans="1:35">
      <c r="A429" s="25"/>
      <c r="B429" s="18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I429" s="18"/>
    </row>
    <row r="430" spans="1:35">
      <c r="A430" s="25"/>
      <c r="B430" s="18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I430" s="18"/>
    </row>
    <row r="431" spans="1:35">
      <c r="A431" s="25"/>
      <c r="B431" s="18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I431" s="18"/>
    </row>
    <row r="432" spans="1:35">
      <c r="A432" s="25"/>
      <c r="B432" s="18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I432" s="18"/>
    </row>
    <row r="433" spans="1:35">
      <c r="A433" s="25"/>
      <c r="B433" s="18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I433" s="18"/>
    </row>
    <row r="434" spans="1:35">
      <c r="A434" s="25"/>
      <c r="B434" s="18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I434" s="18"/>
    </row>
    <row r="435" spans="1:35">
      <c r="A435" s="25"/>
      <c r="B435" s="18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I435" s="18"/>
    </row>
    <row r="436" spans="1:35">
      <c r="A436" s="25"/>
      <c r="B436" s="18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I436" s="18"/>
    </row>
    <row r="437" spans="1:35">
      <c r="A437" s="25"/>
      <c r="B437" s="18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I437" s="18"/>
    </row>
    <row r="438" spans="1:35">
      <c r="A438" s="25"/>
      <c r="B438" s="18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I438" s="18"/>
    </row>
    <row r="439" spans="1:35">
      <c r="A439" s="25"/>
      <c r="B439" s="18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I439" s="18"/>
    </row>
    <row r="440" spans="1:35">
      <c r="A440" s="25"/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I440" s="18"/>
    </row>
    <row r="441" spans="1:35">
      <c r="A441" s="25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I441" s="18"/>
    </row>
    <row r="442" spans="1:35">
      <c r="A442" s="25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I442" s="18"/>
    </row>
    <row r="443" spans="1:35">
      <c r="A443" s="25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I443" s="18"/>
    </row>
    <row r="444" spans="1:35">
      <c r="A444" s="25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I444" s="18"/>
    </row>
    <row r="445" spans="1:35">
      <c r="A445" s="25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I445" s="18"/>
    </row>
    <row r="446" spans="1:35">
      <c r="A446" s="25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I446" s="18"/>
    </row>
    <row r="447" spans="1:35">
      <c r="A447" s="25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I447" s="18"/>
    </row>
    <row r="448" spans="1:35">
      <c r="A448" s="25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I448" s="18"/>
    </row>
    <row r="449" spans="1:35">
      <c r="A449" s="25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I449" s="18"/>
    </row>
    <row r="450" spans="1:35">
      <c r="A450" s="25"/>
      <c r="B450" s="18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I450" s="18"/>
    </row>
    <row r="451" spans="1:35">
      <c r="A451" s="25"/>
      <c r="B451" s="18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I451" s="18"/>
    </row>
    <row r="452" spans="1:35">
      <c r="A452" s="25"/>
      <c r="B452" s="18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I452" s="18"/>
    </row>
    <row r="453" spans="1:35">
      <c r="A453" s="25"/>
      <c r="B453" s="18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I453" s="18"/>
    </row>
    <row r="454" spans="1:35">
      <c r="A454" s="25"/>
      <c r="B454" s="18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I454" s="18"/>
    </row>
    <row r="455" spans="1:35">
      <c r="A455" s="25"/>
      <c r="B455" s="18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I455" s="18"/>
    </row>
    <row r="456" spans="1:35">
      <c r="A456" s="25"/>
      <c r="B456" s="18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I456" s="18"/>
    </row>
    <row r="457" spans="1:35">
      <c r="A457" s="25"/>
      <c r="B457" s="18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I457" s="18"/>
    </row>
    <row r="458" spans="1:35">
      <c r="A458" s="25"/>
      <c r="B458" s="18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I458" s="18"/>
    </row>
    <row r="459" spans="1:35">
      <c r="A459" s="25"/>
      <c r="B459" s="18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I459" s="18"/>
    </row>
    <row r="460" spans="1:35">
      <c r="A460" s="25"/>
      <c r="B460" s="18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I460" s="18"/>
    </row>
    <row r="461" spans="1:35">
      <c r="A461" s="25"/>
      <c r="B461" s="18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I461" s="18"/>
    </row>
    <row r="462" spans="1:35">
      <c r="A462" s="25"/>
      <c r="B462" s="18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I462" s="18"/>
    </row>
    <row r="463" spans="1:35">
      <c r="A463" s="25"/>
      <c r="B463" s="18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I463" s="18"/>
    </row>
    <row r="464" spans="1:35">
      <c r="A464" s="25"/>
      <c r="B464" s="18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I464" s="18"/>
    </row>
    <row r="465" spans="1:35">
      <c r="A465" s="25"/>
      <c r="B465" s="18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I465" s="18"/>
    </row>
    <row r="466" spans="1:35">
      <c r="A466" s="25"/>
      <c r="B466" s="18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I466" s="18"/>
    </row>
    <row r="467" spans="1:35">
      <c r="A467" s="25"/>
      <c r="B467" s="18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I467" s="18"/>
    </row>
    <row r="468" spans="1:35">
      <c r="A468" s="25"/>
      <c r="B468" s="18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I468" s="18"/>
    </row>
    <row r="469" spans="1:35">
      <c r="A469" s="25"/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I469" s="18"/>
    </row>
    <row r="470" spans="1:35">
      <c r="A470" s="25"/>
      <c r="B470" s="18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I470" s="18"/>
    </row>
    <row r="471" spans="1:35">
      <c r="A471" s="25"/>
      <c r="B471" s="18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I471" s="18"/>
    </row>
    <row r="472" spans="1:35">
      <c r="A472" s="25"/>
      <c r="B472" s="18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I472" s="18"/>
    </row>
    <row r="473" spans="1:35">
      <c r="A473" s="25"/>
      <c r="B473" s="18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I473" s="18"/>
    </row>
    <row r="474" spans="1:35">
      <c r="A474" s="25"/>
      <c r="B474" s="18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I474" s="18"/>
    </row>
    <row r="475" spans="1:35">
      <c r="A475" s="25"/>
      <c r="B475" s="18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I475" s="18"/>
    </row>
    <row r="476" spans="1:35">
      <c r="A476" s="25"/>
      <c r="B476" s="18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I476" s="18"/>
    </row>
    <row r="477" spans="1:35">
      <c r="A477" s="25"/>
      <c r="B477" s="18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I477" s="18"/>
    </row>
    <row r="478" spans="1:35">
      <c r="A478" s="25"/>
      <c r="B478" s="18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I478" s="18"/>
    </row>
    <row r="479" spans="1:35">
      <c r="A479" s="25"/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I479" s="18"/>
    </row>
    <row r="480" spans="1:35">
      <c r="A480" s="25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I480" s="18"/>
    </row>
    <row r="481" spans="1:35">
      <c r="A481" s="25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I481" s="18"/>
    </row>
    <row r="482" spans="1:35">
      <c r="A482" s="25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I482" s="18"/>
    </row>
    <row r="483" spans="1:35">
      <c r="A483" s="25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I483" s="18"/>
    </row>
    <row r="484" spans="1:35">
      <c r="A484" s="25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I484" s="18"/>
    </row>
    <row r="485" spans="1:35">
      <c r="A485" s="25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I485" s="18"/>
    </row>
    <row r="486" spans="1:35">
      <c r="A486" s="25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I486" s="18"/>
    </row>
    <row r="487" spans="1:35">
      <c r="A487" s="25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I487" s="18"/>
    </row>
    <row r="488" spans="1:35">
      <c r="A488" s="25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I488" s="18"/>
    </row>
    <row r="489" spans="1:35">
      <c r="A489" s="25"/>
      <c r="B489" s="18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I489" s="18"/>
    </row>
    <row r="490" spans="1:35">
      <c r="A490" s="25"/>
      <c r="B490" s="18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I490" s="18"/>
    </row>
    <row r="491" spans="1:35">
      <c r="A491" s="25"/>
      <c r="B491" s="18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I491" s="18"/>
    </row>
    <row r="492" spans="1:35">
      <c r="A492" s="25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I492" s="18"/>
    </row>
    <row r="493" spans="1:35">
      <c r="A493" s="25"/>
      <c r="B493" s="18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I493" s="18"/>
    </row>
    <row r="494" spans="1:35">
      <c r="A494" s="25"/>
      <c r="B494" s="18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I494" s="18"/>
    </row>
    <row r="495" spans="1:35">
      <c r="A495" s="25"/>
      <c r="B495" s="18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I495" s="18"/>
    </row>
    <row r="496" spans="1:35">
      <c r="A496" s="25"/>
      <c r="B496" s="18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I496" s="18"/>
    </row>
    <row r="497" spans="1:35">
      <c r="A497" s="25"/>
      <c r="B497" s="18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I497" s="18"/>
    </row>
    <row r="498" spans="1:35">
      <c r="A498" s="25"/>
      <c r="B498" s="18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I498" s="18"/>
    </row>
    <row r="499" spans="1:35">
      <c r="A499" s="25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I499" s="18"/>
    </row>
    <row r="500" spans="1:35">
      <c r="A500" s="25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I500" s="18"/>
    </row>
    <row r="501" spans="1:35">
      <c r="A501" s="25"/>
      <c r="B501" s="18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I501" s="18"/>
    </row>
    <row r="502" spans="1:35">
      <c r="A502" s="25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I502" s="18"/>
    </row>
    <row r="503" spans="1:35">
      <c r="A503" s="25"/>
      <c r="B503" s="18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I503" s="18"/>
    </row>
    <row r="504" spans="1:35">
      <c r="A504" s="25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I504" s="18"/>
    </row>
    <row r="505" spans="1:35">
      <c r="A505" s="25"/>
      <c r="B505" s="18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I505" s="18"/>
    </row>
    <row r="506" spans="1:35">
      <c r="A506" s="25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I506" s="18"/>
    </row>
    <row r="507" spans="1:35">
      <c r="A507" s="25"/>
      <c r="B507" s="18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I507" s="18"/>
    </row>
    <row r="508" spans="1:35">
      <c r="A508" s="25"/>
      <c r="B508" s="18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I508" s="18"/>
    </row>
    <row r="509" spans="1:35">
      <c r="A509" s="25"/>
      <c r="B509" s="18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I509" s="18"/>
    </row>
    <row r="510" spans="1:35">
      <c r="A510" s="25"/>
      <c r="B510" s="18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I510" s="18"/>
    </row>
    <row r="511" spans="1:35">
      <c r="A511" s="25"/>
      <c r="B511" s="18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I511" s="18"/>
    </row>
    <row r="512" spans="1:35">
      <c r="A512" s="25"/>
      <c r="B512" s="18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I512" s="18"/>
    </row>
    <row r="513" spans="1:35">
      <c r="A513" s="25"/>
      <c r="B513" s="18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I513" s="18"/>
    </row>
    <row r="514" spans="1:35">
      <c r="A514" s="25"/>
      <c r="B514" s="18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I514" s="18"/>
    </row>
    <row r="515" spans="1:35">
      <c r="A515" s="25"/>
      <c r="B515" s="18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I515" s="18"/>
    </row>
    <row r="516" spans="1:35">
      <c r="A516" s="25"/>
      <c r="B516" s="18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I516" s="18"/>
    </row>
    <row r="517" spans="1:35">
      <c r="A517" s="25"/>
      <c r="B517" s="18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I517" s="18"/>
    </row>
    <row r="518" spans="1:35">
      <c r="A518" s="25"/>
      <c r="B518" s="18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I518" s="18"/>
    </row>
    <row r="519" spans="1:35">
      <c r="A519" s="25"/>
      <c r="B519" s="18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I519" s="18"/>
    </row>
    <row r="520" spans="1:35">
      <c r="A520" s="25"/>
      <c r="B520" s="18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I520" s="18"/>
    </row>
    <row r="521" spans="1:35">
      <c r="A521" s="25"/>
      <c r="B521" s="18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I521" s="18"/>
    </row>
    <row r="522" spans="1:35">
      <c r="A522" s="25"/>
      <c r="B522" s="18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I522" s="18"/>
    </row>
    <row r="523" spans="1:35">
      <c r="A523" s="25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I523" s="18"/>
    </row>
    <row r="524" spans="1:35">
      <c r="A524" s="25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I524" s="18"/>
    </row>
    <row r="525" spans="1:35">
      <c r="A525" s="25"/>
      <c r="B525" s="18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I525" s="18"/>
    </row>
    <row r="526" spans="1:35">
      <c r="A526" s="25"/>
      <c r="B526" s="18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I526" s="18"/>
    </row>
    <row r="527" spans="1:35">
      <c r="A527" s="25"/>
      <c r="B527" s="18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I527" s="18"/>
    </row>
    <row r="528" spans="1:35">
      <c r="A528" s="25"/>
      <c r="B528" s="18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I528" s="18"/>
    </row>
    <row r="529" spans="1:35">
      <c r="A529" s="25"/>
      <c r="B529" s="18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I529" s="18"/>
    </row>
    <row r="530" spans="1:35">
      <c r="A530" s="25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I530" s="18"/>
    </row>
    <row r="531" spans="1:35">
      <c r="A531" s="25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I531" s="18"/>
    </row>
    <row r="532" spans="1:35">
      <c r="A532" s="25"/>
      <c r="B532" s="18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I532" s="18"/>
    </row>
    <row r="533" spans="1:35">
      <c r="A533" s="25"/>
      <c r="B533" s="18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I533" s="18"/>
    </row>
    <row r="534" spans="1:35">
      <c r="A534" s="25"/>
      <c r="B534" s="18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I534" s="18"/>
    </row>
    <row r="535" spans="1:35">
      <c r="A535" s="25"/>
      <c r="B535" s="18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I535" s="18"/>
    </row>
    <row r="536" spans="1:35">
      <c r="A536" s="25"/>
      <c r="B536" s="18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I536" s="18"/>
    </row>
    <row r="537" spans="1:35">
      <c r="A537" s="25"/>
      <c r="B537" s="18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I537" s="18"/>
    </row>
    <row r="538" spans="1:35">
      <c r="A538" s="25"/>
      <c r="B538" s="18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I538" s="18"/>
    </row>
    <row r="539" spans="1:35">
      <c r="A539" s="25"/>
      <c r="B539" s="18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I539" s="18"/>
    </row>
    <row r="540" spans="1:35">
      <c r="A540" s="25"/>
      <c r="B540" s="18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I540" s="18"/>
    </row>
    <row r="541" spans="1:35">
      <c r="A541" s="25"/>
      <c r="B541" s="18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I541" s="18"/>
    </row>
    <row r="542" spans="1:35">
      <c r="A542" s="25"/>
      <c r="B542" s="18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I542" s="18"/>
    </row>
    <row r="543" spans="1:35">
      <c r="A543" s="25"/>
      <c r="B543" s="18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I543" s="18"/>
    </row>
    <row r="544" spans="1:35">
      <c r="A544" s="25"/>
      <c r="B544" s="18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I544" s="18"/>
    </row>
    <row r="545" spans="1:35">
      <c r="A545" s="25"/>
      <c r="B545" s="18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I545" s="18"/>
    </row>
    <row r="546" spans="1:35">
      <c r="A546" s="25"/>
      <c r="B546" s="18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I546" s="18"/>
    </row>
    <row r="547" spans="1:35">
      <c r="A547" s="25"/>
      <c r="B547" s="18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I547" s="18"/>
    </row>
    <row r="548" spans="1:35">
      <c r="A548" s="25"/>
      <c r="B548" s="18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I548" s="18"/>
    </row>
    <row r="549" spans="1:35">
      <c r="A549" s="25"/>
      <c r="B549" s="18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I549" s="18"/>
    </row>
    <row r="550" spans="1:35">
      <c r="A550" s="25"/>
      <c r="B550" s="18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I550" s="18"/>
    </row>
    <row r="551" spans="1:35">
      <c r="A551" s="25"/>
      <c r="B551" s="18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I551" s="18"/>
    </row>
    <row r="552" spans="1:35">
      <c r="A552" s="25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I552" s="18"/>
    </row>
    <row r="553" spans="1:35">
      <c r="A553" s="25"/>
      <c r="B553" s="18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I553" s="18"/>
    </row>
    <row r="554" spans="1:35">
      <c r="A554" s="25"/>
      <c r="B554" s="18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I554" s="18"/>
    </row>
    <row r="555" spans="1:35">
      <c r="A555" s="25"/>
      <c r="B555" s="18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I555" s="18"/>
    </row>
    <row r="556" spans="1:35">
      <c r="A556" s="25"/>
      <c r="B556" s="18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I556" s="18"/>
    </row>
    <row r="557" spans="1:35">
      <c r="A557" s="25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I557" s="18"/>
    </row>
    <row r="558" spans="1:35">
      <c r="A558" s="25"/>
      <c r="B558" s="18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I558" s="18"/>
    </row>
    <row r="559" spans="1:35">
      <c r="A559" s="25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I559" s="18"/>
    </row>
    <row r="560" spans="1:35">
      <c r="A560" s="25"/>
      <c r="B560" s="18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I560" s="18"/>
    </row>
    <row r="561" spans="1:35">
      <c r="A561" s="25"/>
      <c r="B561" s="18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I561" s="18"/>
    </row>
    <row r="562" spans="1:35">
      <c r="A562" s="25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I562" s="18"/>
    </row>
    <row r="563" spans="1:35">
      <c r="A563" s="25"/>
      <c r="B563" s="18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I563" s="18"/>
    </row>
    <row r="564" spans="1:35">
      <c r="A564" s="25"/>
      <c r="B564" s="18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I564" s="18"/>
    </row>
    <row r="565" spans="1:35">
      <c r="A565" s="25"/>
      <c r="B565" s="18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I565" s="18"/>
    </row>
    <row r="566" spans="1:35">
      <c r="A566" s="25"/>
      <c r="B566" s="18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I566" s="18"/>
    </row>
    <row r="567" spans="1:35">
      <c r="A567" s="25"/>
      <c r="B567" s="18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I567" s="18"/>
    </row>
    <row r="568" spans="1:35">
      <c r="A568" s="25"/>
      <c r="B568" s="18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I568" s="18"/>
    </row>
    <row r="569" spans="1:35">
      <c r="A569" s="25"/>
      <c r="B569" s="18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I569" s="18"/>
    </row>
    <row r="570" spans="1:35">
      <c r="A570" s="25"/>
      <c r="B570" s="18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I570" s="18"/>
    </row>
    <row r="571" spans="1:35">
      <c r="A571" s="25"/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I571" s="18"/>
    </row>
    <row r="572" spans="1:35">
      <c r="A572" s="25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I572" s="18"/>
    </row>
    <row r="573" spans="1:35">
      <c r="A573" s="25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I573" s="18"/>
    </row>
    <row r="574" spans="1:35">
      <c r="A574" s="25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I574" s="18"/>
    </row>
    <row r="575" spans="1:35">
      <c r="A575" s="25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I575" s="18"/>
    </row>
    <row r="576" spans="1:35">
      <c r="A576" s="25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I576" s="18"/>
    </row>
    <row r="577" spans="1:35">
      <c r="A577" s="25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I577" s="18"/>
    </row>
    <row r="578" spans="1:35">
      <c r="A578" s="25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I578" s="18"/>
    </row>
    <row r="579" spans="1:35">
      <c r="A579" s="25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I579" s="18"/>
    </row>
    <row r="580" spans="1:35">
      <c r="A580" s="25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I580" s="18"/>
    </row>
    <row r="581" spans="1:35">
      <c r="A581" s="25"/>
      <c r="B581" s="18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I581" s="18"/>
    </row>
    <row r="582" spans="1:35">
      <c r="A582" s="25"/>
      <c r="B582" s="18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I582" s="18"/>
    </row>
    <row r="583" spans="1:35">
      <c r="A583" s="25"/>
      <c r="B583" s="18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I583" s="18"/>
    </row>
    <row r="584" spans="1:35">
      <c r="A584" s="25"/>
      <c r="B584" s="18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I584" s="18"/>
    </row>
    <row r="585" spans="1:35">
      <c r="A585" s="25"/>
      <c r="B585" s="18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I585" s="18"/>
    </row>
    <row r="586" spans="1:35">
      <c r="A586" s="25"/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I586" s="18"/>
    </row>
    <row r="587" spans="1:35">
      <c r="A587" s="25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I587" s="18"/>
    </row>
    <row r="588" spans="1:35">
      <c r="A588" s="25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I588" s="18"/>
    </row>
    <row r="589" spans="1:35">
      <c r="A589" s="25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I589" s="18"/>
    </row>
    <row r="590" spans="1:35">
      <c r="A590" s="25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I590" s="18"/>
    </row>
    <row r="591" spans="1:35">
      <c r="A591" s="25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I591" s="18"/>
    </row>
    <row r="592" spans="1:35">
      <c r="A592" s="25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I592" s="18"/>
    </row>
    <row r="593" spans="1:35">
      <c r="A593" s="25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I593" s="18"/>
    </row>
    <row r="594" spans="1:35">
      <c r="A594" s="25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I594" s="18"/>
    </row>
    <row r="595" spans="1:35">
      <c r="A595" s="25"/>
      <c r="B595" s="18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I595" s="18"/>
    </row>
    <row r="596" spans="1:35">
      <c r="A596" s="25"/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I596" s="18"/>
    </row>
    <row r="597" spans="1:35">
      <c r="A597" s="25"/>
      <c r="B597" s="18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I597" s="18"/>
    </row>
    <row r="598" spans="1:35">
      <c r="A598" s="25"/>
      <c r="B598" s="18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I598" s="18"/>
    </row>
    <row r="599" spans="1:35">
      <c r="A599" s="25"/>
      <c r="B599" s="18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I599" s="18"/>
    </row>
    <row r="600" spans="1:35">
      <c r="A600" s="25"/>
      <c r="B600" s="18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I600" s="18"/>
    </row>
    <row r="601" spans="1:35">
      <c r="A601" s="25"/>
      <c r="B601" s="18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I601" s="18"/>
    </row>
    <row r="602" spans="1:35">
      <c r="A602" s="25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I602" s="18"/>
    </row>
    <row r="603" spans="1:35">
      <c r="A603" s="25"/>
      <c r="B603" s="18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I603" s="18"/>
    </row>
    <row r="604" spans="1:35">
      <c r="A604" s="25"/>
      <c r="B604" s="18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I604" s="18"/>
    </row>
    <row r="605" spans="1:35">
      <c r="A605" s="25"/>
      <c r="B605" s="18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I605" s="18"/>
    </row>
    <row r="606" spans="1:35">
      <c r="A606" s="25"/>
      <c r="B606" s="18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I606" s="18"/>
    </row>
    <row r="607" spans="1:35">
      <c r="A607" s="25"/>
      <c r="B607" s="18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I607" s="18"/>
    </row>
    <row r="608" spans="1:35">
      <c r="A608" s="25"/>
      <c r="B608" s="18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I608" s="18"/>
    </row>
    <row r="609" spans="1:35">
      <c r="A609" s="25"/>
      <c r="B609" s="18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I609" s="18"/>
    </row>
    <row r="610" spans="1:35">
      <c r="A610" s="25"/>
      <c r="B610" s="18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I610" s="18"/>
    </row>
    <row r="611" spans="1:35">
      <c r="A611" s="25"/>
      <c r="B611" s="18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I611" s="18"/>
    </row>
    <row r="612" spans="1:35">
      <c r="A612" s="25"/>
      <c r="B612" s="18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I612" s="18"/>
    </row>
    <row r="613" spans="1:35">
      <c r="A613" s="25"/>
      <c r="B613" s="18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I613" s="18"/>
    </row>
    <row r="614" spans="1:35">
      <c r="A614" s="25"/>
      <c r="B614" s="18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I614" s="18"/>
    </row>
    <row r="615" spans="1:35">
      <c r="A615" s="25"/>
      <c r="B615" s="18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I615" s="18"/>
    </row>
    <row r="616" spans="1:35">
      <c r="A616" s="25"/>
      <c r="B616" s="18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I616" s="18"/>
    </row>
    <row r="617" spans="1:35">
      <c r="A617" s="25"/>
      <c r="B617" s="18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I617" s="18"/>
    </row>
    <row r="618" spans="1:35">
      <c r="A618" s="25"/>
      <c r="B618" s="18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I618" s="18"/>
    </row>
    <row r="619" spans="1:35">
      <c r="A619" s="25"/>
      <c r="B619" s="18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I619" s="18"/>
    </row>
    <row r="620" spans="1:35">
      <c r="A620" s="25"/>
      <c r="B620" s="18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I620" s="18"/>
    </row>
    <row r="621" spans="1:35">
      <c r="A621" s="25"/>
      <c r="B621" s="18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I621" s="18"/>
    </row>
    <row r="622" spans="1:35">
      <c r="A622" s="25"/>
      <c r="B622" s="18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I622" s="18"/>
    </row>
    <row r="623" spans="1:35">
      <c r="A623" s="25"/>
      <c r="B623" s="18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I623" s="18"/>
    </row>
    <row r="624" spans="1:35">
      <c r="A624" s="25"/>
      <c r="B624" s="18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I624" s="18"/>
    </row>
    <row r="625" spans="1:35">
      <c r="A625" s="25"/>
      <c r="B625" s="18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I625" s="18"/>
    </row>
    <row r="626" spans="1:35">
      <c r="A626" s="25"/>
      <c r="B626" s="18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I626" s="18"/>
    </row>
    <row r="627" spans="1:35">
      <c r="A627" s="25"/>
      <c r="B627" s="18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I627" s="18"/>
    </row>
    <row r="628" spans="1:35">
      <c r="A628" s="25"/>
      <c r="B628" s="18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I628" s="18"/>
    </row>
    <row r="629" spans="1:35">
      <c r="A629" s="25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I629" s="18"/>
    </row>
    <row r="630" spans="1:35">
      <c r="A630" s="25"/>
      <c r="B630" s="18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I630" s="18"/>
    </row>
    <row r="631" spans="1:35">
      <c r="A631" s="25"/>
      <c r="B631" s="18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I631" s="18"/>
    </row>
    <row r="632" spans="1:35">
      <c r="A632" s="25"/>
      <c r="B632" s="18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I632" s="18"/>
    </row>
    <row r="633" spans="1:35">
      <c r="A633" s="25"/>
      <c r="B633" s="18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I633" s="18"/>
    </row>
    <row r="634" spans="1:35">
      <c r="A634" s="25"/>
      <c r="B634" s="18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I634" s="18"/>
    </row>
    <row r="635" spans="1:35">
      <c r="A635" s="25"/>
      <c r="B635" s="18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I635" s="18"/>
    </row>
    <row r="636" spans="1:35">
      <c r="A636" s="25"/>
      <c r="B636" s="18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I636" s="18"/>
    </row>
    <row r="637" spans="1:35">
      <c r="A637" s="25"/>
      <c r="B637" s="18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I637" s="18"/>
    </row>
    <row r="638" spans="1:35">
      <c r="A638" s="25"/>
      <c r="B638" s="18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I638" s="18"/>
    </row>
    <row r="639" spans="1:35">
      <c r="A639" s="25"/>
      <c r="B639" s="18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I639" s="18"/>
    </row>
    <row r="640" spans="1:35">
      <c r="A640" s="25"/>
      <c r="B640" s="18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I640" s="18"/>
    </row>
    <row r="641" spans="1:35">
      <c r="A641" s="25"/>
      <c r="B641" s="18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I641" s="18"/>
    </row>
    <row r="642" spans="1:35">
      <c r="A642" s="25"/>
      <c r="B642" s="18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I642" s="18"/>
    </row>
    <row r="643" spans="1:35">
      <c r="A643" s="25"/>
      <c r="B643" s="18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I643" s="18"/>
    </row>
    <row r="644" spans="1:35">
      <c r="A644" s="25"/>
      <c r="B644" s="18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I644" s="18"/>
    </row>
    <row r="645" spans="1:35">
      <c r="A645" s="25"/>
      <c r="B645" s="18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I645" s="18"/>
    </row>
    <row r="646" spans="1:35">
      <c r="A646" s="25"/>
      <c r="B646" s="18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I646" s="18"/>
    </row>
    <row r="647" spans="1:35">
      <c r="A647" s="25"/>
      <c r="B647" s="18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I647" s="18"/>
    </row>
    <row r="648" spans="1:35">
      <c r="A648" s="25"/>
      <c r="B648" s="18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I648" s="18"/>
    </row>
    <row r="649" spans="1:35">
      <c r="A649" s="25"/>
      <c r="B649" s="18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I649" s="18"/>
    </row>
    <row r="650" spans="1:35">
      <c r="A650" s="25"/>
      <c r="B650" s="18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I650" s="18"/>
    </row>
    <row r="651" spans="1:35">
      <c r="A651" s="25"/>
      <c r="B651" s="18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I651" s="18"/>
    </row>
    <row r="652" spans="1:35">
      <c r="A652" s="25"/>
      <c r="B652" s="18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I652" s="18"/>
    </row>
    <row r="653" spans="1:35">
      <c r="A653" s="25"/>
      <c r="B653" s="18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I653" s="18"/>
    </row>
    <row r="654" spans="1:35">
      <c r="A654" s="25"/>
      <c r="B654" s="18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I654" s="18"/>
    </row>
    <row r="655" spans="1:35">
      <c r="A655" s="25"/>
      <c r="B655" s="18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I655" s="18"/>
    </row>
    <row r="656" spans="1:35">
      <c r="A656" s="25"/>
      <c r="B656" s="18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I656" s="18"/>
    </row>
    <row r="657" spans="1:35">
      <c r="A657" s="25"/>
      <c r="B657" s="18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I657" s="18"/>
    </row>
    <row r="658" spans="1:35">
      <c r="A658" s="25"/>
      <c r="B658" s="18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I658" s="18"/>
    </row>
    <row r="659" spans="1:35">
      <c r="A659" s="25"/>
      <c r="B659" s="18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I659" s="18"/>
    </row>
    <row r="660" spans="1:35">
      <c r="A660" s="25"/>
      <c r="B660" s="18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I660" s="18"/>
    </row>
    <row r="661" spans="1:35">
      <c r="A661" s="25"/>
      <c r="B661" s="18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I661" s="18"/>
    </row>
    <row r="662" spans="1:35">
      <c r="A662" s="25"/>
      <c r="B662" s="18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I662" s="18"/>
    </row>
    <row r="663" spans="1:35">
      <c r="A663" s="25"/>
      <c r="B663" s="18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I663" s="18"/>
    </row>
    <row r="664" spans="1:35">
      <c r="A664" s="25"/>
      <c r="B664" s="18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I664" s="18"/>
    </row>
    <row r="665" spans="1:35">
      <c r="A665" s="25"/>
      <c r="B665" s="18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I665" s="18"/>
    </row>
    <row r="666" spans="1:35">
      <c r="A666" s="25"/>
      <c r="B666" s="18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I666" s="18"/>
    </row>
    <row r="667" spans="1:35">
      <c r="A667" s="25"/>
      <c r="B667" s="18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I667" s="18"/>
    </row>
    <row r="668" spans="1:35">
      <c r="A668" s="25"/>
      <c r="B668" s="18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I668" s="18"/>
    </row>
    <row r="669" spans="1:35">
      <c r="A669" s="25"/>
      <c r="B669" s="18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I669" s="18"/>
    </row>
    <row r="670" spans="1:35">
      <c r="A670" s="25"/>
      <c r="B670" s="18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I670" s="18"/>
    </row>
    <row r="671" spans="1:35">
      <c r="A671" s="25"/>
      <c r="B671" s="18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I671" s="18"/>
    </row>
    <row r="672" spans="1:35">
      <c r="A672" s="25"/>
      <c r="B672" s="18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I672" s="18"/>
    </row>
    <row r="673" spans="1:35">
      <c r="A673" s="25"/>
      <c r="B673" s="18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I673" s="18"/>
    </row>
    <row r="674" spans="1:35">
      <c r="A674" s="25"/>
      <c r="B674" s="18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I674" s="18"/>
    </row>
    <row r="675" spans="1:35">
      <c r="A675" s="25"/>
      <c r="B675" s="18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I675" s="18"/>
    </row>
    <row r="676" spans="1:35">
      <c r="A676" s="25"/>
      <c r="B676" s="18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I676" s="18"/>
    </row>
    <row r="677" spans="1:35">
      <c r="A677" s="25"/>
      <c r="B677" s="18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I677" s="18"/>
    </row>
    <row r="678" spans="1:35">
      <c r="A678" s="25"/>
      <c r="B678" s="18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I678" s="18"/>
    </row>
    <row r="679" spans="1:35">
      <c r="A679" s="25"/>
      <c r="B679" s="18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I679" s="18"/>
    </row>
    <row r="680" spans="1:35">
      <c r="A680" s="25"/>
      <c r="B680" s="18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I680" s="18"/>
    </row>
    <row r="681" spans="1:35">
      <c r="A681" s="25"/>
      <c r="B681" s="18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I681" s="18"/>
    </row>
    <row r="682" spans="1:35">
      <c r="A682" s="25"/>
      <c r="B682" s="18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I682" s="18"/>
    </row>
    <row r="683" spans="1:35">
      <c r="A683" s="25"/>
      <c r="B683" s="18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I683" s="18"/>
    </row>
    <row r="684" spans="1:35">
      <c r="A684" s="25"/>
      <c r="B684" s="18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I684" s="18"/>
    </row>
    <row r="685" spans="1:35">
      <c r="A685" s="25"/>
      <c r="B685" s="18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I685" s="18"/>
    </row>
    <row r="686" spans="1:35">
      <c r="A686" s="25"/>
      <c r="B686" s="18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I686" s="18"/>
    </row>
    <row r="687" spans="1:35">
      <c r="A687" s="25"/>
      <c r="B687" s="18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I687" s="18"/>
    </row>
    <row r="688" spans="1:35">
      <c r="A688" s="25"/>
      <c r="B688" s="18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I688" s="18"/>
    </row>
    <row r="689" spans="1:35">
      <c r="A689" s="25"/>
      <c r="B689" s="18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I689" s="18"/>
    </row>
    <row r="690" spans="1:35">
      <c r="A690" s="25"/>
      <c r="B690" s="18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I690" s="18"/>
    </row>
    <row r="691" spans="1:35">
      <c r="A691" s="25"/>
      <c r="B691" s="18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I691" s="18"/>
    </row>
    <row r="692" spans="1:35">
      <c r="A692" s="25"/>
      <c r="B692" s="18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I692" s="18"/>
    </row>
    <row r="693" spans="1:35">
      <c r="A693" s="25"/>
      <c r="B693" s="18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I693" s="18"/>
    </row>
    <row r="694" spans="1:35">
      <c r="A694" s="25"/>
      <c r="B694" s="18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I694" s="18"/>
    </row>
    <row r="695" spans="1:35">
      <c r="A695" s="25"/>
      <c r="B695" s="18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I695" s="18"/>
    </row>
    <row r="696" spans="1:35">
      <c r="A696" s="25"/>
      <c r="B696" s="18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I696" s="18"/>
    </row>
    <row r="697" spans="1:35">
      <c r="A697" s="25"/>
      <c r="B697" s="18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I697" s="18"/>
    </row>
    <row r="698" spans="1:35">
      <c r="A698" s="25"/>
      <c r="B698" s="18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I698" s="18"/>
    </row>
    <row r="699" spans="1:35">
      <c r="A699" s="25"/>
      <c r="B699" s="18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I699" s="18"/>
    </row>
    <row r="700" spans="1:35">
      <c r="A700" s="25"/>
      <c r="B700" s="18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I700" s="18"/>
    </row>
    <row r="701" spans="1:35">
      <c r="A701" s="25"/>
      <c r="B701" s="18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I701" s="18"/>
    </row>
    <row r="702" spans="1:35">
      <c r="A702" s="25"/>
      <c r="B702" s="18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I702" s="18"/>
    </row>
    <row r="703" spans="1:35">
      <c r="A703" s="25"/>
      <c r="B703" s="18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I703" s="18"/>
    </row>
    <row r="704" spans="1:35">
      <c r="A704" s="25"/>
      <c r="B704" s="18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I704" s="18"/>
    </row>
    <row r="705" spans="1:35">
      <c r="A705" s="25"/>
      <c r="B705" s="18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I705" s="18"/>
    </row>
    <row r="706" spans="1:35">
      <c r="A706" s="25"/>
      <c r="B706" s="18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I706" s="18"/>
    </row>
    <row r="707" spans="1:35">
      <c r="A707" s="25"/>
      <c r="B707" s="18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I707" s="18"/>
    </row>
    <row r="708" spans="1:35">
      <c r="A708" s="25"/>
      <c r="B708" s="18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I708" s="18"/>
    </row>
    <row r="709" spans="1:35">
      <c r="A709" s="25"/>
      <c r="B709" s="18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I709" s="18"/>
    </row>
    <row r="710" spans="1:35">
      <c r="A710" s="25"/>
      <c r="B710" s="18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I710" s="18"/>
    </row>
    <row r="711" spans="1:35">
      <c r="A711" s="25"/>
      <c r="B711" s="18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I711" s="18"/>
    </row>
    <row r="712" spans="1:35">
      <c r="A712" s="25"/>
      <c r="B712" s="18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I712" s="18"/>
    </row>
    <row r="713" spans="1:35">
      <c r="A713" s="25"/>
      <c r="B713" s="18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I713" s="18"/>
    </row>
    <row r="714" spans="1:35">
      <c r="A714" s="25"/>
      <c r="B714" s="18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I714" s="18"/>
    </row>
    <row r="715" spans="1:35">
      <c r="A715" s="25"/>
      <c r="B715" s="18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I715" s="18"/>
    </row>
    <row r="716" spans="1:35">
      <c r="A716" s="25"/>
      <c r="B716" s="18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I716" s="18"/>
    </row>
    <row r="717" spans="1:35">
      <c r="A717" s="25"/>
      <c r="B717" s="18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I717" s="18"/>
    </row>
    <row r="718" spans="1:35">
      <c r="A718" s="25"/>
      <c r="B718" s="18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I718" s="18"/>
    </row>
    <row r="719" spans="1:35">
      <c r="A719" s="25"/>
      <c r="B719" s="18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I719" s="18"/>
    </row>
    <row r="720" spans="1:35">
      <c r="A720" s="25"/>
      <c r="B720" s="18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I720" s="18"/>
    </row>
    <row r="721" spans="1:35">
      <c r="A721" s="25"/>
      <c r="B721" s="18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I721" s="18"/>
    </row>
    <row r="722" spans="1:35">
      <c r="A722" s="25"/>
      <c r="B722" s="18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I722" s="18"/>
    </row>
    <row r="723" spans="1:35">
      <c r="A723" s="25"/>
      <c r="B723" s="18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I723" s="18"/>
    </row>
    <row r="724" spans="1:35">
      <c r="A724" s="25"/>
      <c r="B724" s="18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I724" s="18"/>
    </row>
    <row r="725" spans="1:35">
      <c r="A725" s="25"/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I725" s="18"/>
    </row>
    <row r="726" spans="1:35">
      <c r="A726" s="25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I726" s="18"/>
    </row>
    <row r="727" spans="1:35">
      <c r="A727" s="25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I727" s="18"/>
    </row>
    <row r="728" spans="1:35">
      <c r="A728" s="25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I728" s="18"/>
    </row>
    <row r="729" spans="1:35">
      <c r="A729" s="25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I729" s="18"/>
    </row>
    <row r="730" spans="1:35">
      <c r="A730" s="25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I730" s="18"/>
    </row>
    <row r="731" spans="1:35">
      <c r="A731" s="25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I731" s="18"/>
    </row>
    <row r="732" spans="1:35">
      <c r="A732" s="25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I732" s="18"/>
    </row>
    <row r="733" spans="1:35">
      <c r="A733" s="25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I733" s="18"/>
    </row>
    <row r="734" spans="1:35">
      <c r="A734" s="25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I734" s="18"/>
    </row>
    <row r="735" spans="1:35">
      <c r="A735" s="25"/>
      <c r="B735" s="18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I735" s="18"/>
    </row>
    <row r="736" spans="1:35">
      <c r="A736" s="25"/>
      <c r="B736" s="18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I736" s="18"/>
    </row>
    <row r="737" spans="1:35">
      <c r="A737" s="25"/>
      <c r="B737" s="18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I737" s="18"/>
    </row>
    <row r="738" spans="1:35">
      <c r="A738" s="25"/>
      <c r="B738" s="18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I738" s="18"/>
    </row>
    <row r="739" spans="1:35">
      <c r="A739" s="25"/>
      <c r="B739" s="18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I739" s="18"/>
    </row>
    <row r="740" spans="1:35">
      <c r="A740" s="25"/>
      <c r="B740" s="18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I740" s="18"/>
    </row>
    <row r="741" spans="1:35">
      <c r="A741" s="25"/>
      <c r="B741" s="18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I741" s="18"/>
    </row>
    <row r="742" spans="1:35">
      <c r="A742" s="25"/>
      <c r="B742" s="18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I742" s="18"/>
    </row>
    <row r="743" spans="1:35">
      <c r="A743" s="25"/>
      <c r="B743" s="18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I743" s="18"/>
    </row>
    <row r="744" spans="1:35">
      <c r="A744" s="25"/>
      <c r="B744" s="18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I744" s="18"/>
    </row>
    <row r="745" spans="1:35">
      <c r="A745" s="25"/>
      <c r="B745" s="18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I745" s="18"/>
    </row>
    <row r="746" spans="1:35">
      <c r="A746" s="25"/>
      <c r="B746" s="18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I746" s="18"/>
    </row>
    <row r="747" spans="1:35">
      <c r="A747" s="25"/>
      <c r="B747" s="18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I747" s="18"/>
    </row>
    <row r="748" spans="1:35">
      <c r="A748" s="25"/>
      <c r="B748" s="18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I748" s="18"/>
    </row>
    <row r="749" spans="1:35">
      <c r="A749" s="25"/>
      <c r="B749" s="18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I749" s="18"/>
    </row>
    <row r="750" spans="1:35">
      <c r="A750" s="25"/>
      <c r="B750" s="18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I750" s="18"/>
    </row>
    <row r="751" spans="1:35">
      <c r="A751" s="25"/>
      <c r="B751" s="18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I751" s="18"/>
    </row>
    <row r="752" spans="1:35">
      <c r="A752" s="25"/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I752" s="18"/>
    </row>
    <row r="753" spans="1:35">
      <c r="A753" s="25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I753" s="18"/>
    </row>
    <row r="754" spans="1:35">
      <c r="A754" s="25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I754" s="18"/>
    </row>
    <row r="755" spans="1:35">
      <c r="A755" s="25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I755" s="18"/>
    </row>
    <row r="756" spans="1:35">
      <c r="A756" s="25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I756" s="18"/>
    </row>
    <row r="757" spans="1:35">
      <c r="A757" s="25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I757" s="18"/>
    </row>
    <row r="758" spans="1:35">
      <c r="A758" s="25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I758" s="18"/>
    </row>
    <row r="759" spans="1:35">
      <c r="A759" s="25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I759" s="18"/>
    </row>
    <row r="760" spans="1:35">
      <c r="A760" s="25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I760" s="18"/>
    </row>
    <row r="761" spans="1:35">
      <c r="A761" s="25"/>
      <c r="B761" s="18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I761" s="18"/>
    </row>
    <row r="762" spans="1:35">
      <c r="A762" s="25"/>
      <c r="B762" s="18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I762" s="18"/>
    </row>
    <row r="763" spans="1:35">
      <c r="A763" s="25"/>
      <c r="B763" s="18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I763" s="18"/>
    </row>
    <row r="764" spans="1:35">
      <c r="A764" s="25"/>
      <c r="B764" s="18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I764" s="18"/>
    </row>
    <row r="765" spans="1:35">
      <c r="A765" s="25"/>
      <c r="B765" s="18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I765" s="18"/>
    </row>
    <row r="766" spans="1:35">
      <c r="A766" s="25"/>
      <c r="B766" s="18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I766" s="18"/>
    </row>
    <row r="767" spans="1:35">
      <c r="A767" s="25"/>
      <c r="B767" s="18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I767" s="18"/>
    </row>
    <row r="768" spans="1:35">
      <c r="A768" s="25"/>
      <c r="B768" s="18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I768" s="18"/>
    </row>
    <row r="769" spans="1:35">
      <c r="A769" s="25"/>
      <c r="B769" s="18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I769" s="18"/>
    </row>
    <row r="770" spans="1:35">
      <c r="A770" s="25"/>
      <c r="B770" s="18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I770" s="18"/>
    </row>
    <row r="771" spans="1:35">
      <c r="A771" s="25"/>
      <c r="B771" s="18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I771" s="18"/>
    </row>
    <row r="772" spans="1:35">
      <c r="A772" s="25"/>
      <c r="B772" s="18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I772" s="18"/>
    </row>
    <row r="773" spans="1:35">
      <c r="A773" s="25"/>
      <c r="B773" s="18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I773" s="18"/>
    </row>
    <row r="774" spans="1:35">
      <c r="A774" s="25"/>
      <c r="B774" s="18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I774" s="18"/>
    </row>
    <row r="775" spans="1:35">
      <c r="A775" s="25"/>
      <c r="B775" s="18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I775" s="18"/>
    </row>
    <row r="776" spans="1:35">
      <c r="A776" s="25"/>
      <c r="B776" s="18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I776" s="18"/>
    </row>
    <row r="777" spans="1:35">
      <c r="A777" s="25"/>
      <c r="B777" s="18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I777" s="18"/>
    </row>
    <row r="778" spans="1:35">
      <c r="A778" s="25"/>
      <c r="B778" s="18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I778" s="18"/>
    </row>
    <row r="779" spans="1:35">
      <c r="A779" s="25"/>
      <c r="B779" s="18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I779" s="18"/>
    </row>
    <row r="780" spans="1:35">
      <c r="A780" s="25"/>
      <c r="B780" s="18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I780" s="18"/>
    </row>
    <row r="781" spans="1:35">
      <c r="A781" s="25"/>
      <c r="B781" s="18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I781" s="18"/>
    </row>
    <row r="782" spans="1:35">
      <c r="A782" s="25"/>
      <c r="B782" s="18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I782" s="18"/>
    </row>
    <row r="783" spans="1:35">
      <c r="A783" s="25"/>
      <c r="B783" s="18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I783" s="18"/>
    </row>
    <row r="784" spans="1:35">
      <c r="A784" s="25"/>
      <c r="B784" s="18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I784" s="18"/>
    </row>
    <row r="785" spans="1:35">
      <c r="A785" s="25"/>
      <c r="B785" s="18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I785" s="18"/>
    </row>
    <row r="786" spans="1:35">
      <c r="A786" s="25"/>
      <c r="B786" s="18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I786" s="18"/>
    </row>
    <row r="787" spans="1:35">
      <c r="A787" s="25"/>
      <c r="B787" s="18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I787" s="18"/>
    </row>
    <row r="788" spans="1:35">
      <c r="A788" s="25"/>
      <c r="B788" s="18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I788" s="18"/>
    </row>
    <row r="789" spans="1:35">
      <c r="A789" s="25"/>
      <c r="B789" s="18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I789" s="18"/>
    </row>
    <row r="790" spans="1:35">
      <c r="A790" s="25"/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I790" s="18"/>
    </row>
    <row r="791" spans="1:35">
      <c r="A791" s="25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I791" s="18"/>
    </row>
    <row r="792" spans="1:35">
      <c r="A792" s="25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I792" s="18"/>
    </row>
    <row r="793" spans="1:35">
      <c r="A793" s="25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I793" s="18"/>
    </row>
    <row r="794" spans="1:35">
      <c r="A794" s="25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I794" s="18"/>
    </row>
    <row r="795" spans="1:35">
      <c r="A795" s="25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I795" s="18"/>
    </row>
    <row r="796" spans="1:35">
      <c r="A796" s="25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I796" s="18"/>
    </row>
    <row r="797" spans="1:35">
      <c r="A797" s="25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I797" s="18"/>
    </row>
    <row r="798" spans="1:35">
      <c r="A798" s="25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I798" s="18"/>
    </row>
    <row r="799" spans="1:35">
      <c r="A799" s="25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I799" s="18"/>
    </row>
    <row r="800" spans="1:35">
      <c r="A800" s="25"/>
      <c r="B800" s="18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I800" s="18"/>
    </row>
    <row r="801" spans="1:35">
      <c r="A801" s="25"/>
      <c r="B801" s="18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I801" s="18"/>
    </row>
    <row r="802" spans="1:35">
      <c r="A802" s="25"/>
      <c r="B802" s="18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I802" s="18"/>
    </row>
    <row r="803" spans="1:35">
      <c r="A803" s="25"/>
      <c r="B803" s="18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I803" s="18"/>
    </row>
    <row r="804" spans="1:35">
      <c r="A804" s="25"/>
      <c r="B804" s="18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I804" s="18"/>
    </row>
    <row r="805" spans="1:35">
      <c r="A805" s="25"/>
      <c r="B805" s="18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I805" s="18"/>
    </row>
    <row r="806" spans="1:35">
      <c r="A806" s="25"/>
      <c r="B806" s="18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I806" s="18"/>
    </row>
    <row r="807" spans="1:35">
      <c r="A807" s="25"/>
      <c r="B807" s="18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I807" s="18"/>
    </row>
    <row r="808" spans="1:35">
      <c r="A808" s="25"/>
      <c r="B808" s="18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I808" s="18"/>
    </row>
    <row r="809" spans="1:35">
      <c r="A809" s="25"/>
      <c r="B809" s="18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I809" s="18"/>
    </row>
    <row r="810" spans="1:35">
      <c r="A810" s="25"/>
      <c r="B810" s="18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I810" s="18"/>
    </row>
    <row r="811" spans="1:35">
      <c r="A811" s="25"/>
      <c r="B811" s="18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I811" s="18"/>
    </row>
    <row r="812" spans="1:35">
      <c r="A812" s="25"/>
      <c r="B812" s="18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I812" s="18"/>
    </row>
    <row r="813" spans="1:35">
      <c r="A813" s="25"/>
      <c r="B813" s="18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I813" s="18"/>
    </row>
    <row r="814" spans="1:35">
      <c r="A814" s="25"/>
      <c r="B814" s="18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I814" s="18"/>
    </row>
    <row r="815" spans="1:35">
      <c r="A815" s="25"/>
      <c r="B815" s="18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I815" s="18"/>
    </row>
    <row r="816" spans="1:35">
      <c r="A816" s="25"/>
      <c r="B816" s="18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I816" s="18"/>
    </row>
    <row r="817" spans="1:35">
      <c r="A817" s="25"/>
      <c r="B817" s="18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I817" s="18"/>
    </row>
    <row r="818" spans="1:35">
      <c r="A818" s="25"/>
      <c r="B818" s="18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I818" s="18"/>
    </row>
    <row r="819" spans="1:35">
      <c r="A819" s="25"/>
      <c r="B819" s="18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I819" s="18"/>
    </row>
    <row r="820" spans="1:35">
      <c r="A820" s="25"/>
      <c r="B820" s="18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I820" s="18"/>
    </row>
    <row r="821" spans="1:35">
      <c r="A821" s="25"/>
      <c r="B821" s="18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I821" s="18"/>
    </row>
    <row r="822" spans="1:35">
      <c r="A822" s="25"/>
      <c r="B822" s="18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I822" s="18"/>
    </row>
    <row r="823" spans="1:35">
      <c r="A823" s="25"/>
      <c r="B823" s="18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I823" s="18"/>
    </row>
    <row r="824" spans="1:35">
      <c r="A824" s="25"/>
      <c r="B824" s="18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I824" s="18"/>
    </row>
    <row r="825" spans="1:35">
      <c r="A825" s="25"/>
      <c r="B825" s="18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I825" s="18"/>
    </row>
    <row r="826" spans="1:35">
      <c r="A826" s="25"/>
      <c r="B826" s="18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I826" s="18"/>
    </row>
    <row r="827" spans="1:35">
      <c r="A827" s="25"/>
      <c r="B827" s="18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I827" s="18"/>
    </row>
    <row r="828" spans="1:35">
      <c r="A828" s="25"/>
      <c r="B828" s="18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I828" s="18"/>
    </row>
    <row r="829" spans="1:35">
      <c r="A829" s="25"/>
      <c r="B829" s="18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I829" s="18"/>
    </row>
    <row r="830" spans="1:35">
      <c r="A830" s="25"/>
      <c r="B830" s="18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I830" s="18"/>
    </row>
    <row r="831" spans="1:35">
      <c r="A831" s="25"/>
      <c r="B831" s="18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I831" s="18"/>
    </row>
    <row r="832" spans="1:35">
      <c r="A832" s="25"/>
      <c r="B832" s="18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I832" s="18"/>
    </row>
    <row r="833" spans="1:35">
      <c r="A833" s="25"/>
      <c r="B833" s="18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I833" s="18"/>
    </row>
    <row r="834" spans="1:35">
      <c r="A834" s="25"/>
      <c r="B834" s="18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I834" s="18"/>
    </row>
    <row r="835" spans="1:35">
      <c r="A835" s="25"/>
      <c r="B835" s="18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I835" s="18"/>
    </row>
    <row r="836" spans="1:35">
      <c r="A836" s="25"/>
      <c r="B836" s="18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I836" s="18"/>
    </row>
    <row r="837" spans="1:35">
      <c r="A837" s="25"/>
      <c r="B837" s="18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I837" s="18"/>
    </row>
    <row r="838" spans="1:35">
      <c r="A838" s="25"/>
      <c r="B838" s="18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I838" s="18"/>
    </row>
    <row r="839" spans="1:35">
      <c r="A839" s="25"/>
      <c r="B839" s="18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I839" s="18"/>
    </row>
    <row r="840" spans="1:35">
      <c r="A840" s="25"/>
      <c r="B840" s="18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I840" s="18"/>
    </row>
    <row r="841" spans="1:35">
      <c r="A841" s="25"/>
      <c r="B841" s="18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I841" s="18"/>
    </row>
    <row r="842" spans="1:35">
      <c r="A842" s="25"/>
      <c r="B842" s="18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I842" s="18"/>
    </row>
    <row r="843" spans="1:35">
      <c r="A843" s="25"/>
      <c r="B843" s="18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I843" s="18"/>
    </row>
    <row r="844" spans="1:35">
      <c r="A844" s="25"/>
      <c r="B844" s="18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I844" s="18"/>
    </row>
    <row r="845" spans="1:35">
      <c r="A845" s="25"/>
      <c r="B845" s="18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I845" s="18"/>
    </row>
    <row r="846" spans="1:35">
      <c r="A846" s="25"/>
      <c r="B846" s="18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I846" s="18"/>
    </row>
    <row r="847" spans="1:35">
      <c r="A847" s="25"/>
      <c r="B847" s="18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I847" s="18"/>
    </row>
    <row r="848" spans="1:35">
      <c r="A848" s="25"/>
      <c r="B848" s="18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I848" s="18"/>
    </row>
    <row r="849" spans="1:35">
      <c r="A849" s="25"/>
      <c r="B849" s="18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I849" s="18"/>
    </row>
    <row r="850" spans="1:35">
      <c r="A850" s="25"/>
      <c r="B850" s="18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I850" s="18"/>
    </row>
    <row r="851" spans="1:35">
      <c r="A851" s="25"/>
      <c r="B851" s="18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I851" s="18"/>
    </row>
    <row r="852" spans="1:35">
      <c r="A852" s="25"/>
      <c r="B852" s="18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I852" s="18"/>
    </row>
    <row r="853" spans="1:35">
      <c r="A853" s="25"/>
      <c r="B853" s="18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I853" s="18"/>
    </row>
    <row r="854" spans="1:35">
      <c r="A854" s="25"/>
      <c r="B854" s="18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I854" s="18"/>
    </row>
    <row r="855" spans="1:35">
      <c r="A855" s="25"/>
      <c r="B855" s="18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I855" s="18"/>
    </row>
    <row r="856" spans="1:35">
      <c r="A856" s="25"/>
      <c r="B856" s="18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I856" s="18"/>
    </row>
    <row r="857" spans="1:35">
      <c r="A857" s="25"/>
      <c r="B857" s="18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I857" s="18"/>
    </row>
    <row r="858" spans="1:35">
      <c r="A858" s="25"/>
      <c r="B858" s="18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I858" s="18"/>
    </row>
    <row r="859" spans="1:35">
      <c r="A859" s="25"/>
      <c r="B859" s="18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I859" s="18"/>
    </row>
    <row r="860" spans="1:35">
      <c r="A860" s="25"/>
      <c r="B860" s="18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I860" s="18"/>
    </row>
    <row r="861" spans="1:35">
      <c r="A861" s="25"/>
      <c r="B861" s="18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I861" s="18"/>
    </row>
    <row r="862" spans="1:35">
      <c r="A862" s="25"/>
      <c r="B862" s="18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I862" s="18"/>
    </row>
    <row r="863" spans="1:35">
      <c r="A863" s="25"/>
      <c r="B863" s="18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I863" s="18"/>
    </row>
    <row r="864" spans="1:35">
      <c r="A864" s="25"/>
      <c r="B864" s="18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I864" s="18"/>
    </row>
    <row r="865" spans="1:35">
      <c r="A865" s="25"/>
      <c r="B865" s="18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I865" s="18"/>
    </row>
    <row r="866" spans="1:35">
      <c r="A866" s="25"/>
      <c r="B866" s="18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I866" s="18"/>
    </row>
    <row r="867" spans="1:35">
      <c r="A867" s="25"/>
      <c r="B867" s="18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I867" s="18"/>
    </row>
    <row r="868" spans="1:35">
      <c r="A868" s="25"/>
      <c r="B868" s="18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I868" s="18"/>
    </row>
    <row r="869" spans="1:35">
      <c r="A869" s="25"/>
      <c r="B869" s="18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I869" s="18"/>
    </row>
    <row r="870" spans="1:35">
      <c r="A870" s="25"/>
      <c r="B870" s="18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I870" s="18"/>
    </row>
    <row r="871" spans="1:35">
      <c r="A871" s="25"/>
      <c r="B871" s="18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I871" s="18"/>
    </row>
    <row r="872" spans="1:35">
      <c r="A872" s="25"/>
      <c r="B872" s="18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I872" s="18"/>
    </row>
    <row r="873" spans="1:35">
      <c r="A873" s="25"/>
      <c r="B873" s="18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I873" s="18"/>
    </row>
    <row r="874" spans="1:35">
      <c r="A874" s="25"/>
      <c r="B874" s="18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I874" s="18"/>
    </row>
    <row r="875" spans="1:35">
      <c r="A875" s="25"/>
      <c r="B875" s="18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I875" s="18"/>
    </row>
    <row r="876" spans="1:35">
      <c r="A876" s="25"/>
      <c r="B876" s="18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I876" s="18"/>
    </row>
    <row r="877" spans="1:35">
      <c r="A877" s="25"/>
      <c r="B877" s="18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I877" s="18"/>
    </row>
    <row r="878" spans="1:35">
      <c r="A878" s="25"/>
      <c r="B878" s="18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I878" s="18"/>
    </row>
    <row r="879" spans="1:35">
      <c r="A879" s="25"/>
      <c r="B879" s="18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I879" s="18"/>
    </row>
    <row r="880" spans="1:35">
      <c r="A880" s="25"/>
      <c r="B880" s="18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I880" s="18"/>
    </row>
    <row r="881" spans="1:35">
      <c r="A881" s="25"/>
      <c r="B881" s="18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I881" s="18"/>
    </row>
    <row r="882" spans="1:35">
      <c r="A882" s="25"/>
      <c r="B882" s="18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I882" s="18"/>
    </row>
    <row r="883" spans="1:35">
      <c r="A883" s="25"/>
      <c r="B883" s="18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I883" s="18"/>
    </row>
    <row r="884" spans="1:35">
      <c r="A884" s="25"/>
      <c r="B884" s="18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I884" s="18"/>
    </row>
    <row r="885" spans="1:35">
      <c r="A885" s="25"/>
      <c r="B885" s="18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I885" s="18"/>
    </row>
    <row r="886" spans="1:35">
      <c r="A886" s="25"/>
      <c r="B886" s="18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I886" s="18"/>
    </row>
    <row r="887" spans="1:35">
      <c r="A887" s="25"/>
      <c r="B887" s="18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I887" s="18"/>
    </row>
    <row r="888" spans="1:35">
      <c r="A888" s="25"/>
      <c r="B888" s="18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I888" s="18"/>
    </row>
    <row r="889" spans="1:35">
      <c r="A889" s="25"/>
      <c r="B889" s="18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I889" s="18"/>
    </row>
    <row r="890" spans="1:35">
      <c r="A890" s="25"/>
      <c r="B890" s="18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I890" s="18"/>
    </row>
    <row r="891" spans="1:35">
      <c r="A891" s="25"/>
      <c r="B891" s="18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I891" s="18"/>
    </row>
    <row r="892" spans="1:35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I892" s="18"/>
    </row>
    <row r="893" spans="1:35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I893" s="18"/>
    </row>
    <row r="894" spans="1:35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I894" s="18"/>
    </row>
    <row r="895" spans="1:3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I895" s="18"/>
    </row>
    <row r="896" spans="1:35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I896" s="18"/>
    </row>
    <row r="897" spans="1:35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I897" s="18"/>
    </row>
    <row r="898" spans="1:35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I898" s="18"/>
    </row>
    <row r="899" spans="1:35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I899" s="18"/>
    </row>
    <row r="900" spans="1:35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I900" s="18"/>
    </row>
    <row r="901" spans="1:35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I901" s="18"/>
    </row>
    <row r="902" spans="1:35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I902" s="18"/>
    </row>
    <row r="903" spans="1:35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I903" s="18"/>
    </row>
    <row r="904" spans="1:35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AI904" s="18"/>
    </row>
    <row r="905" spans="1:35">
      <c r="AI905" s="18"/>
    </row>
    <row r="906" spans="1:35">
      <c r="AI906" s="18"/>
    </row>
    <row r="907" spans="1:35">
      <c r="AI907" s="18"/>
    </row>
    <row r="908" spans="1:35">
      <c r="AI908" s="18"/>
    </row>
    <row r="909" spans="1:35">
      <c r="AI909" s="18"/>
    </row>
    <row r="910" spans="1:35">
      <c r="AI910" s="18"/>
    </row>
    <row r="911" spans="1:35">
      <c r="AI911" s="18"/>
    </row>
    <row r="912" spans="1:35">
      <c r="AI912" s="18"/>
    </row>
    <row r="913" spans="35:35">
      <c r="AI913" s="18"/>
    </row>
    <row r="914" spans="35:35">
      <c r="AI914" s="18"/>
    </row>
    <row r="915" spans="35:35">
      <c r="AI915" s="18"/>
    </row>
    <row r="916" spans="35:35">
      <c r="AI916" s="18"/>
    </row>
    <row r="917" spans="35:35">
      <c r="AI917" s="18"/>
    </row>
    <row r="918" spans="35:35">
      <c r="AI918" s="18"/>
    </row>
    <row r="919" spans="35:35">
      <c r="AI919" s="18"/>
    </row>
    <row r="920" spans="35:35">
      <c r="AI920" s="18"/>
    </row>
    <row r="921" spans="35:35">
      <c r="AI921" s="18"/>
    </row>
    <row r="922" spans="35:35">
      <c r="AI922" s="18"/>
    </row>
    <row r="923" spans="35:35">
      <c r="AI923" s="18"/>
    </row>
    <row r="924" spans="35:35">
      <c r="AI924" s="18"/>
    </row>
    <row r="925" spans="35:35">
      <c r="AI925" s="18"/>
    </row>
    <row r="926" spans="35:35">
      <c r="AI926" s="18"/>
    </row>
    <row r="927" spans="35:35">
      <c r="AI927" s="18"/>
    </row>
    <row r="928" spans="35:35">
      <c r="AI928" s="18"/>
    </row>
    <row r="929" spans="35:35">
      <c r="AI929" s="18"/>
    </row>
    <row r="930" spans="35:35">
      <c r="AI930" s="18"/>
    </row>
    <row r="931" spans="35:35">
      <c r="AI931" s="18"/>
    </row>
    <row r="932" spans="35:35">
      <c r="AI932" s="18"/>
    </row>
    <row r="933" spans="35:35">
      <c r="AI933" s="18"/>
    </row>
    <row r="934" spans="35:35">
      <c r="AI934" s="18"/>
    </row>
    <row r="935" spans="35:35">
      <c r="AI935" s="18"/>
    </row>
    <row r="936" spans="35:35">
      <c r="AI936" s="18"/>
    </row>
    <row r="937" spans="35:35">
      <c r="AI937" s="18"/>
    </row>
    <row r="938" spans="35:35">
      <c r="AI938" s="18"/>
    </row>
    <row r="939" spans="35:35">
      <c r="AI939" s="18"/>
    </row>
    <row r="940" spans="35:35">
      <c r="AI940" s="18"/>
    </row>
    <row r="941" spans="35:35">
      <c r="AI941" s="18"/>
    </row>
    <row r="942" spans="35:35">
      <c r="AI942" s="18"/>
    </row>
    <row r="943" spans="35:35">
      <c r="AI943" s="18"/>
    </row>
    <row r="944" spans="35:35">
      <c r="AI944" s="18"/>
    </row>
    <row r="945" spans="35:35">
      <c r="AI945" s="18"/>
    </row>
    <row r="946" spans="35:35">
      <c r="AI946" s="18"/>
    </row>
    <row r="947" spans="35:35">
      <c r="AI947" s="18"/>
    </row>
    <row r="948" spans="35:35">
      <c r="AI948" s="18"/>
    </row>
    <row r="949" spans="35:35">
      <c r="AI949" s="18"/>
    </row>
    <row r="950" spans="35:35">
      <c r="AI950" s="18"/>
    </row>
    <row r="951" spans="35:35">
      <c r="AI951" s="18"/>
    </row>
    <row r="952" spans="35:35">
      <c r="AI952" s="18"/>
    </row>
    <row r="953" spans="35:35">
      <c r="AI953" s="18"/>
    </row>
    <row r="954" spans="35:35">
      <c r="AI954" s="18"/>
    </row>
    <row r="955" spans="35:35">
      <c r="AI955" s="18"/>
    </row>
    <row r="956" spans="35:35">
      <c r="AI956" s="18"/>
    </row>
    <row r="957" spans="35:35">
      <c r="AI957" s="18"/>
    </row>
    <row r="958" spans="35:35">
      <c r="AI958" s="18"/>
    </row>
    <row r="959" spans="35:35">
      <c r="AI959" s="18"/>
    </row>
    <row r="960" spans="35:35">
      <c r="AI960" s="18"/>
    </row>
    <row r="961" spans="35:35">
      <c r="AI961" s="18"/>
    </row>
    <row r="962" spans="35:35">
      <c r="AI962" s="18"/>
    </row>
    <row r="963" spans="35:35">
      <c r="AI963" s="18"/>
    </row>
    <row r="964" spans="35:35">
      <c r="AI964" s="18"/>
    </row>
    <row r="965" spans="35:35">
      <c r="AI965" s="18"/>
    </row>
    <row r="966" spans="35:35">
      <c r="AI966" s="18"/>
    </row>
    <row r="967" spans="35:35">
      <c r="AI967" s="18"/>
    </row>
    <row r="968" spans="35:35">
      <c r="AI968" s="18"/>
    </row>
    <row r="969" spans="35:35">
      <c r="AI969" s="18"/>
    </row>
    <row r="970" spans="35:35">
      <c r="AI970" s="18"/>
    </row>
    <row r="971" spans="35:35">
      <c r="AI971" s="18"/>
    </row>
    <row r="972" spans="35:35">
      <c r="AI972" s="18"/>
    </row>
    <row r="973" spans="35:35">
      <c r="AI973" s="18"/>
    </row>
    <row r="974" spans="35:35">
      <c r="AI974" s="18"/>
    </row>
    <row r="975" spans="35:35">
      <c r="AI975" s="18"/>
    </row>
    <row r="976" spans="35:35">
      <c r="AI976" s="18"/>
    </row>
    <row r="977" spans="35:35">
      <c r="AI977" s="18"/>
    </row>
    <row r="978" spans="35:35">
      <c r="AI978" s="18"/>
    </row>
    <row r="979" spans="35:35">
      <c r="AI979" s="18"/>
    </row>
    <row r="980" spans="35:35">
      <c r="AI980" s="18"/>
    </row>
    <row r="981" spans="35:35">
      <c r="AI981" s="18"/>
    </row>
    <row r="982" spans="35:35">
      <c r="AI982" s="18"/>
    </row>
    <row r="983" spans="35:35">
      <c r="AI983" s="18"/>
    </row>
    <row r="984" spans="35:35">
      <c r="AI984" s="18"/>
    </row>
    <row r="985" spans="35:35">
      <c r="AI985" s="18"/>
    </row>
    <row r="986" spans="35:35">
      <c r="AI986" s="18"/>
    </row>
    <row r="987" spans="35:35">
      <c r="AI987" s="18"/>
    </row>
    <row r="988" spans="35:35">
      <c r="AI988" s="18"/>
    </row>
    <row r="989" spans="35:35">
      <c r="AI989" s="18"/>
    </row>
    <row r="990" spans="35:35">
      <c r="AI990" s="18"/>
    </row>
    <row r="991" spans="35:35">
      <c r="AI991" s="18"/>
    </row>
    <row r="992" spans="35:35">
      <c r="AI992" s="18"/>
    </row>
    <row r="993" spans="35:35">
      <c r="AI993" s="18"/>
    </row>
    <row r="994" spans="35:35">
      <c r="AI994" s="18"/>
    </row>
    <row r="995" spans="35:35">
      <c r="AI995" s="18"/>
    </row>
    <row r="996" spans="35:35">
      <c r="AI996" s="18"/>
    </row>
    <row r="997" spans="35:35">
      <c r="AI997" s="18"/>
    </row>
    <row r="998" spans="35:35">
      <c r="AI998" s="18"/>
    </row>
    <row r="999" spans="35:35">
      <c r="AI999" s="18"/>
    </row>
    <row r="1000" spans="35:35">
      <c r="AI1000" s="18"/>
    </row>
    <row r="1001" spans="35:35">
      <c r="AI1001" s="18"/>
    </row>
    <row r="1002" spans="35:35">
      <c r="AI1002" s="18"/>
    </row>
    <row r="1003" spans="35:35">
      <c r="AI1003" s="18"/>
    </row>
    <row r="1004" spans="35:35">
      <c r="AI1004" s="18"/>
    </row>
    <row r="1005" spans="35:35">
      <c r="AI1005" s="18"/>
    </row>
    <row r="1006" spans="35:35">
      <c r="AI1006" s="18"/>
    </row>
    <row r="1007" spans="35:35">
      <c r="AI1007" s="18"/>
    </row>
    <row r="1008" spans="35:35">
      <c r="AI1008" s="18"/>
    </row>
    <row r="1009" spans="35:35">
      <c r="AI1009" s="18"/>
    </row>
    <row r="1010" spans="35:35">
      <c r="AI1010" s="18"/>
    </row>
    <row r="1011" spans="35:35">
      <c r="AI1011" s="18"/>
    </row>
    <row r="1012" spans="35:35">
      <c r="AI1012" s="18"/>
    </row>
    <row r="1013" spans="35:35">
      <c r="AI1013" s="18"/>
    </row>
    <row r="1014" spans="35:35">
      <c r="AI1014" s="18"/>
    </row>
    <row r="1015" spans="35:35">
      <c r="AI1015" s="18"/>
    </row>
    <row r="1016" spans="35:35">
      <c r="AI1016" s="18"/>
    </row>
    <row r="1017" spans="35:35">
      <c r="AI1017" s="18"/>
    </row>
    <row r="1018" spans="35:35">
      <c r="AI1018" s="18"/>
    </row>
    <row r="1019" spans="35:35">
      <c r="AI1019" s="18"/>
    </row>
    <row r="1020" spans="35:35">
      <c r="AI1020" s="18"/>
    </row>
    <row r="1021" spans="35:35">
      <c r="AI1021" s="18"/>
    </row>
    <row r="1022" spans="35:35">
      <c r="AI1022" s="18"/>
    </row>
    <row r="1023" spans="35:35">
      <c r="AI1023" s="18"/>
    </row>
    <row r="1024" spans="35:35">
      <c r="AI1024" s="18"/>
    </row>
    <row r="1025" spans="35:35">
      <c r="AI1025" s="18"/>
    </row>
    <row r="1026" spans="35:35">
      <c r="AI1026" s="18"/>
    </row>
    <row r="1027" spans="35:35">
      <c r="AI1027" s="18"/>
    </row>
    <row r="1028" spans="35:35">
      <c r="AI1028" s="18"/>
    </row>
    <row r="1029" spans="35:35">
      <c r="AI1029" s="18"/>
    </row>
    <row r="1030" spans="35:35">
      <c r="AI1030" s="18"/>
    </row>
    <row r="1031" spans="35:35">
      <c r="AI1031" s="18"/>
    </row>
    <row r="1032" spans="35:35">
      <c r="AI1032" s="18"/>
    </row>
    <row r="1033" spans="35:35">
      <c r="AI1033" s="18"/>
    </row>
    <row r="1034" spans="35:35">
      <c r="AI1034" s="18"/>
    </row>
    <row r="1035" spans="35:35">
      <c r="AI1035" s="18"/>
    </row>
    <row r="1036" spans="35:35">
      <c r="AI1036" s="18"/>
    </row>
    <row r="1037" spans="35:35">
      <c r="AI1037" s="18"/>
    </row>
    <row r="1038" spans="35:35">
      <c r="AI1038" s="18"/>
    </row>
    <row r="1039" spans="35:35">
      <c r="AI1039" s="18"/>
    </row>
    <row r="1040" spans="35:35">
      <c r="AI1040" s="18"/>
    </row>
    <row r="1041" spans="35:35">
      <c r="AI1041" s="18"/>
    </row>
    <row r="1042" spans="35:35">
      <c r="AI1042" s="18"/>
    </row>
    <row r="1043" spans="35:35">
      <c r="AI1043" s="18"/>
    </row>
    <row r="1044" spans="35:35">
      <c r="AI1044" s="18"/>
    </row>
    <row r="1045" spans="35:35">
      <c r="AI1045" s="18"/>
    </row>
    <row r="1046" spans="35:35">
      <c r="AI1046" s="18"/>
    </row>
    <row r="1047" spans="35:35">
      <c r="AI1047" s="18"/>
    </row>
    <row r="1048" spans="35:35">
      <c r="AI1048" s="18"/>
    </row>
    <row r="1049" spans="35:35">
      <c r="AI1049" s="18"/>
    </row>
    <row r="1050" spans="35:35">
      <c r="AI1050" s="18"/>
    </row>
    <row r="1051" spans="35:35">
      <c r="AI1051" s="18"/>
    </row>
    <row r="1052" spans="35:35">
      <c r="AI1052" s="18"/>
    </row>
    <row r="1053" spans="35:35">
      <c r="AI1053" s="18"/>
    </row>
    <row r="1054" spans="35:35">
      <c r="AI1054" s="18"/>
    </row>
    <row r="1055" spans="35:35">
      <c r="AI1055" s="18"/>
    </row>
    <row r="1056" spans="35:35">
      <c r="AI1056" s="18"/>
    </row>
    <row r="1057" spans="35:35">
      <c r="AI1057" s="18"/>
    </row>
    <row r="1058" spans="35:35">
      <c r="AI1058" s="18"/>
    </row>
    <row r="1059" spans="35:35">
      <c r="AI1059" s="18"/>
    </row>
    <row r="1060" spans="35:35">
      <c r="AI1060" s="18"/>
    </row>
    <row r="1061" spans="35:35">
      <c r="AI1061" s="18"/>
    </row>
    <row r="1062" spans="35:35">
      <c r="AI1062" s="18"/>
    </row>
    <row r="1063" spans="35:35">
      <c r="AI1063" s="18"/>
    </row>
    <row r="1064" spans="35:35">
      <c r="AI1064" s="18"/>
    </row>
    <row r="1065" spans="35:35">
      <c r="AI1065" s="18"/>
    </row>
    <row r="1066" spans="35:35">
      <c r="AI1066" s="18"/>
    </row>
    <row r="1067" spans="35:35">
      <c r="AI1067" s="18"/>
    </row>
    <row r="1068" spans="35:35">
      <c r="AI1068" s="18"/>
    </row>
    <row r="1069" spans="35:35">
      <c r="AI1069" s="18"/>
    </row>
    <row r="1070" spans="35:35">
      <c r="AI1070" s="18"/>
    </row>
    <row r="1071" spans="35:35">
      <c r="AI1071" s="18"/>
    </row>
    <row r="1072" spans="35:35">
      <c r="AI1072" s="18"/>
    </row>
    <row r="1073" spans="35:35">
      <c r="AI1073" s="18"/>
    </row>
    <row r="1074" spans="35:35">
      <c r="AI1074" s="18"/>
    </row>
    <row r="1075" spans="35:35">
      <c r="AI1075" s="18"/>
    </row>
    <row r="1076" spans="35:35">
      <c r="AI1076" s="18"/>
    </row>
    <row r="1077" spans="35:35">
      <c r="AI1077" s="18"/>
    </row>
    <row r="1078" spans="35:35">
      <c r="AI1078" s="18"/>
    </row>
    <row r="1079" spans="35:35">
      <c r="AI1079" s="18"/>
    </row>
    <row r="1080" spans="35:35">
      <c r="AI1080" s="18"/>
    </row>
    <row r="1081" spans="35:35">
      <c r="AI1081" s="18"/>
    </row>
    <row r="1082" spans="35:35">
      <c r="AI1082" s="18"/>
    </row>
    <row r="1083" spans="35:35">
      <c r="AI1083" s="18"/>
    </row>
    <row r="1084" spans="35:35">
      <c r="AI1084" s="18"/>
    </row>
    <row r="1085" spans="35:35">
      <c r="AI1085" s="18"/>
    </row>
    <row r="1086" spans="35:35">
      <c r="AI1086" s="18"/>
    </row>
    <row r="1087" spans="35:35">
      <c r="AI1087" s="18"/>
    </row>
    <row r="1088" spans="35:35">
      <c r="AI1088" s="18"/>
    </row>
    <row r="1089" spans="35:35">
      <c r="AI1089" s="18"/>
    </row>
    <row r="1090" spans="35:35">
      <c r="AI1090" s="18"/>
    </row>
    <row r="1091" spans="35:35">
      <c r="AI1091" s="18"/>
    </row>
    <row r="1092" spans="35:35">
      <c r="AI1092" s="18"/>
    </row>
    <row r="1093" spans="35:35">
      <c r="AI1093" s="18"/>
    </row>
    <row r="1094" spans="35:35">
      <c r="AI1094" s="18"/>
    </row>
    <row r="1095" spans="35:35">
      <c r="AI1095" s="18"/>
    </row>
    <row r="1096" spans="35:35">
      <c r="AI1096" s="18"/>
    </row>
    <row r="1097" spans="35:35">
      <c r="AI1097" s="18"/>
    </row>
    <row r="1098" spans="35:35">
      <c r="AI1098" s="18"/>
    </row>
    <row r="1099" spans="35:35">
      <c r="AI1099" s="18"/>
    </row>
    <row r="1100" spans="35:35">
      <c r="AI1100" s="18"/>
    </row>
    <row r="1101" spans="35:35">
      <c r="AI1101" s="18"/>
    </row>
    <row r="1102" spans="35:35">
      <c r="AI1102" s="18"/>
    </row>
    <row r="1103" spans="35:35">
      <c r="AI1103" s="18"/>
    </row>
    <row r="1104" spans="35:35">
      <c r="AI1104" s="18"/>
    </row>
    <row r="1105" spans="35:35">
      <c r="AI1105" s="18"/>
    </row>
    <row r="1106" spans="35:35">
      <c r="AI1106" s="18"/>
    </row>
    <row r="1107" spans="35:35">
      <c r="AI1107" s="18"/>
    </row>
    <row r="1108" spans="35:35">
      <c r="AI1108" s="18"/>
    </row>
    <row r="1109" spans="35:35">
      <c r="AI1109" s="18"/>
    </row>
    <row r="1110" spans="35:35">
      <c r="AI1110" s="18"/>
    </row>
    <row r="1111" spans="35:35">
      <c r="AI1111" s="18"/>
    </row>
    <row r="1112" spans="35:35">
      <c r="AI1112" s="18"/>
    </row>
    <row r="1113" spans="35:35">
      <c r="AI1113" s="18"/>
    </row>
    <row r="1114" spans="35:35">
      <c r="AI1114" s="18"/>
    </row>
    <row r="1115" spans="35:35">
      <c r="AI1115" s="18"/>
    </row>
    <row r="1116" spans="35:35">
      <c r="AI1116" s="18"/>
    </row>
    <row r="1117" spans="35:35">
      <c r="AI1117" s="18"/>
    </row>
    <row r="1118" spans="35:35">
      <c r="AI1118" s="18"/>
    </row>
    <row r="1119" spans="35:35">
      <c r="AI1119" s="18"/>
    </row>
    <row r="1120" spans="35:35">
      <c r="AI1120" s="18"/>
    </row>
    <row r="1121" spans="35:35">
      <c r="AI1121" s="18"/>
    </row>
    <row r="1122" spans="35:35">
      <c r="AI1122" s="18"/>
    </row>
    <row r="1123" spans="35:35">
      <c r="AI1123" s="18"/>
    </row>
    <row r="1124" spans="35:35">
      <c r="AI1124" s="18"/>
    </row>
    <row r="1125" spans="35:35">
      <c r="AI1125" s="18"/>
    </row>
    <row r="1126" spans="35:35">
      <c r="AI1126" s="18"/>
    </row>
    <row r="1127" spans="35:35">
      <c r="AI1127" s="18"/>
    </row>
    <row r="1128" spans="35:35">
      <c r="AI1128" s="18"/>
    </row>
    <row r="1129" spans="35:35">
      <c r="AI1129" s="18"/>
    </row>
    <row r="1130" spans="35:35">
      <c r="AI1130" s="18"/>
    </row>
    <row r="1131" spans="35:35">
      <c r="AI1131" s="18"/>
    </row>
    <row r="1132" spans="35:35">
      <c r="AI1132" s="18"/>
    </row>
    <row r="1133" spans="35:35">
      <c r="AI1133" s="18"/>
    </row>
    <row r="1134" spans="35:35">
      <c r="AI1134" s="18"/>
    </row>
    <row r="1135" spans="35:35">
      <c r="AI1135" s="18"/>
    </row>
    <row r="1136" spans="35:35">
      <c r="AI1136" s="18"/>
    </row>
    <row r="1137" spans="35:35">
      <c r="AI1137" s="18"/>
    </row>
    <row r="1138" spans="35:35">
      <c r="AI1138" s="18"/>
    </row>
    <row r="1139" spans="35:35">
      <c r="AI1139" s="18"/>
    </row>
    <row r="1140" spans="35:35">
      <c r="AI1140" s="18"/>
    </row>
    <row r="1141" spans="35:35">
      <c r="AI1141" s="18"/>
    </row>
    <row r="1142" spans="35:35">
      <c r="AI1142" s="18"/>
    </row>
    <row r="1143" spans="35:35">
      <c r="AI1143" s="18"/>
    </row>
    <row r="1144" spans="35:35">
      <c r="AI1144" s="18"/>
    </row>
    <row r="1145" spans="35:35">
      <c r="AI1145" s="18"/>
    </row>
    <row r="1146" spans="35:35">
      <c r="AI1146" s="18"/>
    </row>
    <row r="1147" spans="35:35">
      <c r="AI1147" s="18"/>
    </row>
    <row r="1148" spans="35:35">
      <c r="AI1148" s="18"/>
    </row>
    <row r="1149" spans="35:35">
      <c r="AI1149" s="18"/>
    </row>
    <row r="1150" spans="35:35">
      <c r="AI1150" s="18"/>
    </row>
    <row r="1151" spans="35:35">
      <c r="AI1151" s="18"/>
    </row>
    <row r="1152" spans="35:35">
      <c r="AI1152" s="18"/>
    </row>
    <row r="1153" spans="35:35">
      <c r="AI1153" s="18"/>
    </row>
    <row r="1154" spans="35:35">
      <c r="AI1154" s="18"/>
    </row>
    <row r="1155" spans="35:35">
      <c r="AI1155" s="18"/>
    </row>
    <row r="1156" spans="35:35">
      <c r="AI1156" s="18"/>
    </row>
    <row r="1157" spans="35:35">
      <c r="AI1157" s="18"/>
    </row>
    <row r="1158" spans="35:35">
      <c r="AI1158" s="18"/>
    </row>
    <row r="1159" spans="35:35">
      <c r="AI1159" s="18"/>
    </row>
    <row r="1160" spans="35:35">
      <c r="AI1160" s="18"/>
    </row>
    <row r="1161" spans="35:35">
      <c r="AI1161" s="18"/>
    </row>
    <row r="1162" spans="35:35">
      <c r="AI1162" s="18"/>
    </row>
    <row r="1163" spans="35:35">
      <c r="AI1163" s="18"/>
    </row>
    <row r="1164" spans="35:35">
      <c r="AI1164" s="18"/>
    </row>
    <row r="1165" spans="35:35">
      <c r="AI1165" s="18"/>
    </row>
    <row r="1166" spans="35:35">
      <c r="AI1166" s="18"/>
    </row>
    <row r="1167" spans="35:35">
      <c r="AI1167" s="18"/>
    </row>
    <row r="1168" spans="35:35">
      <c r="AI1168" s="18"/>
    </row>
    <row r="1169" spans="35:35">
      <c r="AI1169" s="18"/>
    </row>
    <row r="1170" spans="35:35">
      <c r="AI1170" s="18"/>
    </row>
    <row r="1171" spans="35:35">
      <c r="AI1171" s="18"/>
    </row>
    <row r="1172" spans="35:35">
      <c r="AI1172" s="18"/>
    </row>
    <row r="1173" spans="35:35">
      <c r="AI1173" s="18"/>
    </row>
    <row r="1174" spans="35:35">
      <c r="AI1174" s="18"/>
    </row>
    <row r="1175" spans="35:35">
      <c r="AI1175" s="18"/>
    </row>
    <row r="1176" spans="35:35">
      <c r="AI1176" s="18"/>
    </row>
    <row r="1177" spans="35:35">
      <c r="AI1177" s="18"/>
    </row>
    <row r="1178" spans="35:35">
      <c r="AI1178" s="18"/>
    </row>
    <row r="1179" spans="35:35">
      <c r="AI1179" s="18"/>
    </row>
    <row r="1180" spans="35:35">
      <c r="AI1180" s="18"/>
    </row>
    <row r="1181" spans="35:35">
      <c r="AI1181" s="18"/>
    </row>
    <row r="1182" spans="35:35">
      <c r="AI1182" s="18"/>
    </row>
    <row r="1183" spans="35:35">
      <c r="AI1183" s="18"/>
    </row>
    <row r="1184" spans="35:35">
      <c r="AI1184" s="18"/>
    </row>
    <row r="1185" spans="35:35">
      <c r="AI1185" s="18"/>
    </row>
    <row r="1186" spans="35:35">
      <c r="AI1186" s="18"/>
    </row>
    <row r="1187" spans="35:35">
      <c r="AI1187" s="18"/>
    </row>
    <row r="1188" spans="35:35">
      <c r="AI1188" s="18"/>
    </row>
    <row r="1189" spans="35:35">
      <c r="AI1189" s="18"/>
    </row>
    <row r="1190" spans="35:35">
      <c r="AI1190" s="18"/>
    </row>
    <row r="1191" spans="35:35">
      <c r="AI1191" s="18"/>
    </row>
    <row r="1192" spans="35:35">
      <c r="AI1192" s="18"/>
    </row>
    <row r="1193" spans="35:35">
      <c r="AI1193" s="18"/>
    </row>
    <row r="1194" spans="35:35">
      <c r="AI1194" s="18"/>
    </row>
    <row r="1195" spans="35:35">
      <c r="AI1195" s="18"/>
    </row>
    <row r="1196" spans="35:35">
      <c r="AI1196" s="18"/>
    </row>
    <row r="1197" spans="35:35">
      <c r="AI1197" s="18"/>
    </row>
    <row r="1198" spans="35:35">
      <c r="AI1198" s="18"/>
    </row>
    <row r="1199" spans="35:35">
      <c r="AI1199" s="18"/>
    </row>
    <row r="1200" spans="35:35">
      <c r="AI1200" s="18"/>
    </row>
    <row r="1201" spans="35:35">
      <c r="AI1201" s="18"/>
    </row>
    <row r="1202" spans="35:35">
      <c r="AI1202" s="18"/>
    </row>
    <row r="1203" spans="35:35">
      <c r="AI1203" s="18"/>
    </row>
    <row r="1204" spans="35:35">
      <c r="AI1204" s="18"/>
    </row>
    <row r="1205" spans="35:35">
      <c r="AI1205" s="18"/>
    </row>
    <row r="1206" spans="35:35">
      <c r="AI1206" s="18"/>
    </row>
    <row r="1207" spans="35:35">
      <c r="AI1207" s="18"/>
    </row>
    <row r="1208" spans="35:35">
      <c r="AI1208" s="18"/>
    </row>
    <row r="1209" spans="35:35">
      <c r="AI1209" s="18"/>
    </row>
    <row r="1210" spans="35:35">
      <c r="AI1210" s="18"/>
    </row>
    <row r="1211" spans="35:35">
      <c r="AI1211" s="18"/>
    </row>
    <row r="1212" spans="35:35">
      <c r="AI1212" s="18"/>
    </row>
    <row r="1213" spans="35:35">
      <c r="AI1213" s="18"/>
    </row>
    <row r="1214" spans="35:35">
      <c r="AI1214" s="18"/>
    </row>
    <row r="1215" spans="35:35">
      <c r="AI1215" s="18"/>
    </row>
    <row r="1216" spans="35:35">
      <c r="AI1216" s="18"/>
    </row>
    <row r="1217" spans="35:35">
      <c r="AI1217" s="18"/>
    </row>
    <row r="1218" spans="35:35">
      <c r="AI1218" s="18"/>
    </row>
    <row r="1219" spans="35:35">
      <c r="AI1219" s="18"/>
    </row>
    <row r="1220" spans="35:35">
      <c r="AI1220" s="18"/>
    </row>
    <row r="1221" spans="35:35">
      <c r="AI1221" s="18"/>
    </row>
    <row r="1222" spans="35:35">
      <c r="AI1222" s="18"/>
    </row>
    <row r="1223" spans="35:35">
      <c r="AI1223" s="18"/>
    </row>
    <row r="1224" spans="35:35">
      <c r="AI1224" s="18"/>
    </row>
    <row r="1225" spans="35:35">
      <c r="AI1225" s="18"/>
    </row>
    <row r="1226" spans="35:35">
      <c r="AI1226" s="18"/>
    </row>
    <row r="1227" spans="35:35">
      <c r="AI1227" s="18"/>
    </row>
    <row r="1228" spans="35:35">
      <c r="AI1228" s="18"/>
    </row>
    <row r="1229" spans="35:35">
      <c r="AI1229" s="18"/>
    </row>
    <row r="1230" spans="35:35">
      <c r="AI1230" s="18"/>
    </row>
    <row r="1231" spans="35:35">
      <c r="AI1231" s="18"/>
    </row>
    <row r="1232" spans="35:35">
      <c r="AI1232" s="18"/>
    </row>
    <row r="1233" spans="35:35">
      <c r="AI1233" s="18"/>
    </row>
    <row r="1234" spans="35:35">
      <c r="AI1234" s="18"/>
    </row>
    <row r="1235" spans="35:35">
      <c r="AI1235" s="18"/>
    </row>
    <row r="1236" spans="35:35">
      <c r="AI1236" s="18"/>
    </row>
    <row r="1237" spans="35:35">
      <c r="AI1237" s="18"/>
    </row>
    <row r="1238" spans="35:35">
      <c r="AI1238" s="18"/>
    </row>
    <row r="1239" spans="35:35">
      <c r="AI1239" s="18"/>
    </row>
    <row r="1240" spans="35:35">
      <c r="AI1240" s="18"/>
    </row>
    <row r="1241" spans="35:35">
      <c r="AI1241" s="18"/>
    </row>
    <row r="1242" spans="35:35">
      <c r="AI1242" s="18"/>
    </row>
    <row r="1243" spans="35:35">
      <c r="AI1243" s="18"/>
    </row>
    <row r="1244" spans="35:35">
      <c r="AI1244" s="18"/>
    </row>
    <row r="1245" spans="35:35">
      <c r="AI1245" s="18"/>
    </row>
    <row r="1246" spans="35:35">
      <c r="AI1246" s="18"/>
    </row>
    <row r="1247" spans="35:35">
      <c r="AI1247" s="18"/>
    </row>
    <row r="1248" spans="35:35">
      <c r="AI1248" s="18"/>
    </row>
    <row r="1249" spans="35:35">
      <c r="AI1249" s="18"/>
    </row>
    <row r="1250" spans="35:35">
      <c r="AI1250" s="18"/>
    </row>
    <row r="1251" spans="35:35">
      <c r="AI1251" s="18"/>
    </row>
    <row r="1252" spans="35:35">
      <c r="AI1252" s="18"/>
    </row>
    <row r="1253" spans="35:35">
      <c r="AI1253" s="18"/>
    </row>
    <row r="1254" spans="35:35">
      <c r="AI1254" s="18"/>
    </row>
    <row r="1255" spans="35:35">
      <c r="AI1255" s="18"/>
    </row>
    <row r="1256" spans="35:35">
      <c r="AI1256" s="18"/>
    </row>
    <row r="1257" spans="35:35">
      <c r="AI1257" s="18"/>
    </row>
    <row r="1258" spans="35:35">
      <c r="AI1258" s="18"/>
    </row>
    <row r="1259" spans="35:35">
      <c r="AI1259" s="18"/>
    </row>
    <row r="1260" spans="35:35">
      <c r="AI1260" s="18"/>
    </row>
    <row r="1261" spans="35:35">
      <c r="AI1261" s="18"/>
    </row>
    <row r="1262" spans="35:35">
      <c r="AI1262" s="18"/>
    </row>
    <row r="1263" spans="35:35">
      <c r="AI1263" s="18"/>
    </row>
    <row r="1264" spans="35:35">
      <c r="AI1264" s="18"/>
    </row>
    <row r="1265" spans="35:35">
      <c r="AI1265" s="18"/>
    </row>
    <row r="1266" spans="35:35">
      <c r="AI1266" s="18"/>
    </row>
    <row r="1267" spans="35:35">
      <c r="AI1267" s="18"/>
    </row>
    <row r="1268" spans="35:35">
      <c r="AI1268" s="18"/>
    </row>
    <row r="1269" spans="35:35">
      <c r="AI1269" s="18"/>
    </row>
    <row r="1270" spans="35:35">
      <c r="AI1270" s="18"/>
    </row>
    <row r="1271" spans="35:35">
      <c r="AI1271" s="18"/>
    </row>
    <row r="1272" spans="35:35">
      <c r="AI1272" s="18"/>
    </row>
    <row r="1273" spans="35:35">
      <c r="AI1273" s="18"/>
    </row>
    <row r="1274" spans="35:35">
      <c r="AI1274" s="18"/>
    </row>
    <row r="1275" spans="35:35">
      <c r="AI1275" s="18"/>
    </row>
    <row r="1276" spans="35:35">
      <c r="AI1276" s="18"/>
    </row>
    <row r="1277" spans="35:35">
      <c r="AI1277" s="18"/>
    </row>
    <row r="1278" spans="35:35">
      <c r="AI1278" s="18"/>
    </row>
    <row r="1279" spans="35:35">
      <c r="AI1279" s="18"/>
    </row>
    <row r="1280" spans="35:35">
      <c r="AI1280" s="18"/>
    </row>
    <row r="1281" spans="35:35">
      <c r="AI1281" s="18"/>
    </row>
    <row r="1282" spans="35:35">
      <c r="AI1282" s="18"/>
    </row>
    <row r="1283" spans="35:35">
      <c r="AI1283" s="18"/>
    </row>
    <row r="1284" spans="35:35">
      <c r="AI1284" s="18"/>
    </row>
    <row r="1285" spans="35:35">
      <c r="AI1285" s="18"/>
    </row>
    <row r="1286" spans="35:35">
      <c r="AI1286" s="18"/>
    </row>
    <row r="1287" spans="35:35">
      <c r="AI1287" s="18"/>
    </row>
    <row r="1288" spans="35:35">
      <c r="AI1288" s="18"/>
    </row>
    <row r="1289" spans="35:35">
      <c r="AI1289" s="18"/>
    </row>
    <row r="1290" spans="35:35">
      <c r="AI1290" s="18"/>
    </row>
    <row r="1291" spans="35:35">
      <c r="AI1291" s="18"/>
    </row>
    <row r="1292" spans="35:35">
      <c r="AI1292" s="18"/>
    </row>
    <row r="1293" spans="35:35">
      <c r="AI1293" s="18"/>
    </row>
    <row r="1294" spans="35:35">
      <c r="AI1294" s="18"/>
    </row>
    <row r="1295" spans="35:35">
      <c r="AI1295" s="18"/>
    </row>
    <row r="1296" spans="35:35">
      <c r="AI1296" s="18"/>
    </row>
    <row r="1297" spans="35:35">
      <c r="AI1297" s="18"/>
    </row>
    <row r="1298" spans="35:35">
      <c r="AI1298" s="18"/>
    </row>
    <row r="1299" spans="35:35">
      <c r="AI1299" s="18"/>
    </row>
    <row r="1300" spans="35:35">
      <c r="AI1300" s="18"/>
    </row>
    <row r="1301" spans="35:35">
      <c r="AI1301" s="18"/>
    </row>
    <row r="1302" spans="35:35">
      <c r="AI1302" s="18"/>
    </row>
    <row r="1303" spans="35:35">
      <c r="AI1303" s="18"/>
    </row>
    <row r="1304" spans="35:35">
      <c r="AI1304" s="18"/>
    </row>
    <row r="1305" spans="35:35">
      <c r="AI1305" s="18"/>
    </row>
    <row r="1306" spans="35:35">
      <c r="AI1306" s="18"/>
    </row>
    <row r="1307" spans="35:35">
      <c r="AI1307" s="18"/>
    </row>
    <row r="1308" spans="35:35">
      <c r="AI1308" s="18"/>
    </row>
    <row r="1309" spans="35:35">
      <c r="AI1309" s="18"/>
    </row>
    <row r="1310" spans="35:35">
      <c r="AI1310" s="18"/>
    </row>
    <row r="1311" spans="35:35">
      <c r="AI1311" s="18"/>
    </row>
    <row r="1312" spans="35:35">
      <c r="AI1312" s="18"/>
    </row>
    <row r="1313" spans="35:35">
      <c r="AI1313" s="18"/>
    </row>
    <row r="1314" spans="35:35">
      <c r="AI1314" s="18"/>
    </row>
    <row r="1315" spans="35:35">
      <c r="AI1315" s="18"/>
    </row>
    <row r="1316" spans="35:35">
      <c r="AI1316" s="18"/>
    </row>
    <row r="1317" spans="35:35">
      <c r="AI1317" s="18"/>
    </row>
    <row r="1318" spans="35:35">
      <c r="AI1318" s="18"/>
    </row>
    <row r="1319" spans="35:35">
      <c r="AI1319" s="18"/>
    </row>
    <row r="1320" spans="35:35">
      <c r="AI1320" s="18"/>
    </row>
    <row r="1321" spans="35:35">
      <c r="AI1321" s="18"/>
    </row>
    <row r="1322" spans="35:35">
      <c r="AI1322" s="18"/>
    </row>
    <row r="1323" spans="35:35">
      <c r="AI1323" s="18"/>
    </row>
    <row r="1324" spans="35:35">
      <c r="AI1324" s="18"/>
    </row>
    <row r="1325" spans="35:35">
      <c r="AI1325" s="18"/>
    </row>
    <row r="1326" spans="35:35">
      <c r="AI1326" s="18"/>
    </row>
    <row r="1327" spans="35:35">
      <c r="AI1327" s="18"/>
    </row>
    <row r="1328" spans="35:35">
      <c r="AI1328" s="18"/>
    </row>
    <row r="1329" spans="35:35">
      <c r="AI1329" s="18"/>
    </row>
    <row r="1330" spans="35:35">
      <c r="AI1330" s="18"/>
    </row>
    <row r="1331" spans="35:35">
      <c r="AI1331" s="18"/>
    </row>
    <row r="1332" spans="35:35">
      <c r="AI1332" s="18"/>
    </row>
    <row r="1333" spans="35:35">
      <c r="AI1333" s="18"/>
    </row>
    <row r="1334" spans="35:35">
      <c r="AI1334" s="18"/>
    </row>
    <row r="1335" spans="35:35">
      <c r="AI1335" s="18"/>
    </row>
    <row r="1336" spans="35:35">
      <c r="AI1336" s="18"/>
    </row>
    <row r="1337" spans="35:35">
      <c r="AI1337" s="18"/>
    </row>
    <row r="1338" spans="35:35">
      <c r="AI1338" s="18"/>
    </row>
    <row r="1339" spans="35:35">
      <c r="AI1339" s="18"/>
    </row>
    <row r="1340" spans="35:35">
      <c r="AI1340" s="18"/>
    </row>
    <row r="1341" spans="35:35">
      <c r="AI1341" s="18"/>
    </row>
    <row r="1342" spans="35:35">
      <c r="AI1342" s="18"/>
    </row>
    <row r="1343" spans="35:35">
      <c r="AI1343" s="18"/>
    </row>
    <row r="1344" spans="35:35">
      <c r="AI1344" s="18"/>
    </row>
    <row r="1345" spans="35:35">
      <c r="AI1345" s="18"/>
    </row>
    <row r="1346" spans="35:35">
      <c r="AI1346" s="18"/>
    </row>
    <row r="1347" spans="35:35">
      <c r="AI1347" s="18"/>
    </row>
    <row r="1348" spans="35:35">
      <c r="AI1348" s="18"/>
    </row>
    <row r="1349" spans="35:35">
      <c r="AI1349" s="18"/>
    </row>
    <row r="1350" spans="35:35">
      <c r="AI1350" s="18"/>
    </row>
    <row r="1351" spans="35:35">
      <c r="AI1351" s="18"/>
    </row>
    <row r="1352" spans="35:35">
      <c r="AI1352" s="18"/>
    </row>
    <row r="1353" spans="35:35">
      <c r="AI1353" s="18"/>
    </row>
    <row r="1354" spans="35:35">
      <c r="AI1354" s="18"/>
    </row>
    <row r="1355" spans="35:35">
      <c r="AI1355" s="18"/>
    </row>
    <row r="1356" spans="35:35">
      <c r="AI1356" s="18"/>
    </row>
    <row r="1357" spans="35:35">
      <c r="AI1357" s="18"/>
    </row>
    <row r="1358" spans="35:35">
      <c r="AI1358" s="18"/>
    </row>
    <row r="1359" spans="35:35">
      <c r="AI1359" s="18"/>
    </row>
    <row r="1360" spans="35:35">
      <c r="AI1360" s="18"/>
    </row>
    <row r="1361" spans="35:35">
      <c r="AI1361" s="18"/>
    </row>
    <row r="1362" spans="35:35">
      <c r="AI1362" s="18"/>
    </row>
    <row r="1363" spans="35:35">
      <c r="AI1363" s="18"/>
    </row>
    <row r="1364" spans="35:35">
      <c r="AI1364" s="18"/>
    </row>
    <row r="1365" spans="35:35">
      <c r="AI1365" s="18"/>
    </row>
    <row r="1366" spans="35:35">
      <c r="AI1366" s="18"/>
    </row>
    <row r="1367" spans="35:35">
      <c r="AI1367" s="18"/>
    </row>
    <row r="1368" spans="35:35">
      <c r="AI1368" s="18"/>
    </row>
    <row r="1369" spans="35:35">
      <c r="AI1369" s="18"/>
    </row>
    <row r="1370" spans="35:35">
      <c r="AI1370" s="18"/>
    </row>
    <row r="1371" spans="35:35">
      <c r="AI1371" s="18"/>
    </row>
    <row r="1372" spans="35:35">
      <c r="AI1372" s="18"/>
    </row>
    <row r="1373" spans="35:35">
      <c r="AI1373" s="18"/>
    </row>
    <row r="1374" spans="35:35">
      <c r="AI1374" s="18"/>
    </row>
    <row r="1375" spans="35:35">
      <c r="AI1375" s="18"/>
    </row>
    <row r="1376" spans="35:35">
      <c r="AI1376" s="18"/>
    </row>
    <row r="1377" spans="35:35">
      <c r="AI1377" s="18"/>
    </row>
    <row r="1378" spans="35:35">
      <c r="AI1378" s="18"/>
    </row>
    <row r="1379" spans="35:35">
      <c r="AI1379" s="18"/>
    </row>
    <row r="1380" spans="35:35">
      <c r="AI1380" s="18"/>
    </row>
    <row r="1381" spans="35:35">
      <c r="AI1381" s="18"/>
    </row>
    <row r="1382" spans="35:35">
      <c r="AI1382" s="18"/>
    </row>
    <row r="1383" spans="35:35">
      <c r="AI1383" s="18"/>
    </row>
    <row r="1384" spans="35:35">
      <c r="AI1384" s="18"/>
    </row>
    <row r="1385" spans="35:35">
      <c r="AI1385" s="18"/>
    </row>
    <row r="1386" spans="35:35">
      <c r="AI1386" s="18"/>
    </row>
    <row r="1387" spans="35:35">
      <c r="AI1387" s="18"/>
    </row>
    <row r="1388" spans="35:35">
      <c r="AI1388" s="18"/>
    </row>
    <row r="1389" spans="35:35">
      <c r="AI1389" s="18"/>
    </row>
    <row r="1390" spans="35:35">
      <c r="AI1390" s="18"/>
    </row>
    <row r="1391" spans="35:35">
      <c r="AI1391" s="18"/>
    </row>
    <row r="1392" spans="35:35">
      <c r="AI1392" s="18"/>
    </row>
    <row r="1393" spans="35:35">
      <c r="AI1393" s="18"/>
    </row>
    <row r="1394" spans="35:35">
      <c r="AI1394" s="18"/>
    </row>
    <row r="1395" spans="35:35">
      <c r="AI1395" s="18"/>
    </row>
    <row r="1396" spans="35:35">
      <c r="AI1396" s="18"/>
    </row>
    <row r="1397" spans="35:35">
      <c r="AI1397" s="18"/>
    </row>
    <row r="1398" spans="35:35">
      <c r="AI1398" s="18"/>
    </row>
    <row r="1399" spans="35:35">
      <c r="AI1399" s="18"/>
    </row>
    <row r="1400" spans="35:35">
      <c r="AI1400" s="18"/>
    </row>
    <row r="1401" spans="35:35">
      <c r="AI1401" s="18"/>
    </row>
    <row r="1402" spans="35:35">
      <c r="AI1402" s="18"/>
    </row>
    <row r="1403" spans="35:35">
      <c r="AI1403" s="18"/>
    </row>
    <row r="1404" spans="35:35">
      <c r="AI1404" s="18"/>
    </row>
    <row r="1405" spans="35:35">
      <c r="AI1405" s="18"/>
    </row>
    <row r="1406" spans="35:35">
      <c r="AI1406" s="18"/>
    </row>
    <row r="1407" spans="35:35">
      <c r="AI1407" s="18"/>
    </row>
    <row r="1408" spans="35:35">
      <c r="AI1408" s="18"/>
    </row>
    <row r="1409" spans="35:35">
      <c r="AI1409" s="18"/>
    </row>
    <row r="1410" spans="35:35">
      <c r="AI1410" s="18"/>
    </row>
    <row r="1411" spans="35:35">
      <c r="AI1411" s="18"/>
    </row>
    <row r="1412" spans="35:35">
      <c r="AI1412" s="18"/>
    </row>
    <row r="1413" spans="35:35">
      <c r="AI1413" s="18"/>
    </row>
    <row r="1414" spans="35:35">
      <c r="AI1414" s="18"/>
    </row>
    <row r="1415" spans="35:35">
      <c r="AI1415" s="18"/>
    </row>
    <row r="1416" spans="35:35">
      <c r="AI1416" s="18"/>
    </row>
    <row r="1417" spans="35:35">
      <c r="AI1417" s="18"/>
    </row>
    <row r="1418" spans="35:35">
      <c r="AI1418" s="18"/>
    </row>
    <row r="1419" spans="35:35">
      <c r="AI1419" s="18"/>
    </row>
    <row r="1420" spans="35:35">
      <c r="AI1420" s="18"/>
    </row>
    <row r="1421" spans="35:35">
      <c r="AI1421" s="18"/>
    </row>
    <row r="1422" spans="35:35">
      <c r="AI1422" s="18"/>
    </row>
    <row r="1423" spans="35:35">
      <c r="AI1423" s="18"/>
    </row>
    <row r="1424" spans="35:35">
      <c r="AI1424" s="18"/>
    </row>
    <row r="1425" spans="35:35">
      <c r="AI1425" s="18"/>
    </row>
    <row r="1426" spans="35:35">
      <c r="AI1426" s="18"/>
    </row>
    <row r="1427" spans="35:35">
      <c r="AI1427" s="18"/>
    </row>
    <row r="1428" spans="35:35">
      <c r="AI1428" s="18"/>
    </row>
    <row r="1429" spans="35:35">
      <c r="AI1429" s="18"/>
    </row>
    <row r="1430" spans="35:35">
      <c r="AI1430" s="18"/>
    </row>
    <row r="1431" spans="35:35">
      <c r="AI1431" s="18"/>
    </row>
    <row r="1432" spans="35:35">
      <c r="AI1432" s="18"/>
    </row>
    <row r="1433" spans="35:35">
      <c r="AI1433" s="18"/>
    </row>
    <row r="1434" spans="35:35">
      <c r="AI1434" s="18"/>
    </row>
    <row r="1435" spans="35:35">
      <c r="AI1435" s="18"/>
    </row>
    <row r="1436" spans="35:35">
      <c r="AI1436" s="18"/>
    </row>
    <row r="1437" spans="35:35">
      <c r="AI1437" s="18"/>
    </row>
    <row r="1438" spans="35:35">
      <c r="AI1438" s="18"/>
    </row>
    <row r="1439" spans="35:35">
      <c r="AI1439" s="18"/>
    </row>
    <row r="1440" spans="35:35">
      <c r="AI1440" s="18"/>
    </row>
    <row r="1441" spans="35:35">
      <c r="AI1441" s="18"/>
    </row>
    <row r="1442" spans="35:35">
      <c r="AI1442" s="18"/>
    </row>
    <row r="1443" spans="35:35">
      <c r="AI1443" s="18"/>
    </row>
    <row r="1444" spans="35:35">
      <c r="AI1444" s="18"/>
    </row>
    <row r="1445" spans="35:35">
      <c r="AI1445" s="18"/>
    </row>
    <row r="1446" spans="35:35">
      <c r="AI1446" s="18"/>
    </row>
    <row r="1447" spans="35:35">
      <c r="AI1447" s="18"/>
    </row>
    <row r="1448" spans="35:35">
      <c r="AI1448" s="18"/>
    </row>
    <row r="1449" spans="35:35">
      <c r="AI1449" s="18"/>
    </row>
    <row r="1450" spans="35:35">
      <c r="AI1450" s="18"/>
    </row>
    <row r="1451" spans="35:35">
      <c r="AI1451" s="18"/>
    </row>
    <row r="1452" spans="35:35">
      <c r="AI1452" s="18"/>
    </row>
    <row r="1453" spans="35:35">
      <c r="AI1453" s="18"/>
    </row>
    <row r="1454" spans="35:35">
      <c r="AI1454" s="18"/>
    </row>
    <row r="1455" spans="35:35">
      <c r="AI1455" s="18"/>
    </row>
    <row r="1456" spans="35:35">
      <c r="AI1456" s="18"/>
    </row>
    <row r="1457" spans="35:35">
      <c r="AI1457" s="18"/>
    </row>
    <row r="1458" spans="35:35">
      <c r="AI1458" s="18"/>
    </row>
    <row r="1459" spans="35:35">
      <c r="AI1459" s="18"/>
    </row>
    <row r="1460" spans="35:35">
      <c r="AI1460" s="18"/>
    </row>
    <row r="1461" spans="35:35">
      <c r="AI1461" s="18"/>
    </row>
    <row r="1462" spans="35:35">
      <c r="AI1462" s="18"/>
    </row>
    <row r="1463" spans="35:35">
      <c r="AI1463" s="18"/>
    </row>
    <row r="1464" spans="35:35">
      <c r="AI1464" s="18"/>
    </row>
    <row r="1465" spans="35:35">
      <c r="AI1465" s="18"/>
    </row>
    <row r="1466" spans="35:35">
      <c r="AI1466" s="18"/>
    </row>
    <row r="1467" spans="35:35">
      <c r="AI1467" s="18"/>
    </row>
    <row r="1468" spans="35:35">
      <c r="AI1468" s="18"/>
    </row>
    <row r="1469" spans="35:35">
      <c r="AI1469" s="18"/>
    </row>
    <row r="1470" spans="35:35">
      <c r="AI1470" s="18"/>
    </row>
    <row r="1471" spans="35:35">
      <c r="AI1471" s="18"/>
    </row>
    <row r="1472" spans="35:35">
      <c r="AI1472" s="18"/>
    </row>
    <row r="1473" spans="35:35">
      <c r="AI1473" s="18"/>
    </row>
    <row r="1474" spans="35:35">
      <c r="AI1474" s="18"/>
    </row>
    <row r="1475" spans="35:35">
      <c r="AI1475" s="18"/>
    </row>
    <row r="1476" spans="35:35">
      <c r="AI1476" s="18"/>
    </row>
    <row r="1477" spans="35:35">
      <c r="AI1477" s="18"/>
    </row>
    <row r="1478" spans="35:35">
      <c r="AI1478" s="18"/>
    </row>
    <row r="1479" spans="35:35">
      <c r="AI1479" s="18"/>
    </row>
    <row r="1480" spans="35:35">
      <c r="AI1480" s="18"/>
    </row>
    <row r="1481" spans="35:35">
      <c r="AI1481" s="18"/>
    </row>
    <row r="1482" spans="35:35">
      <c r="AI1482" s="18"/>
    </row>
    <row r="1483" spans="35:35">
      <c r="AI1483" s="18"/>
    </row>
    <row r="1484" spans="35:35">
      <c r="AI1484" s="18"/>
    </row>
    <row r="1485" spans="35:35">
      <c r="AI1485" s="18"/>
    </row>
    <row r="1486" spans="35:35">
      <c r="AI1486" s="18"/>
    </row>
    <row r="1487" spans="35:35">
      <c r="AI1487" s="18"/>
    </row>
    <row r="1488" spans="35:35">
      <c r="AI1488" s="18"/>
    </row>
    <row r="1489" spans="35:35">
      <c r="AI1489" s="18"/>
    </row>
    <row r="1490" spans="35:35">
      <c r="AI1490" s="18"/>
    </row>
    <row r="1491" spans="35:35">
      <c r="AI1491" s="18"/>
    </row>
    <row r="1492" spans="35:35">
      <c r="AI1492" s="18"/>
    </row>
    <row r="1493" spans="35:35">
      <c r="AI1493" s="18"/>
    </row>
    <row r="1494" spans="35:35">
      <c r="AI1494" s="18"/>
    </row>
    <row r="1495" spans="35:35">
      <c r="AI1495" s="18"/>
    </row>
    <row r="1496" spans="35:35">
      <c r="AI1496" s="18"/>
    </row>
    <row r="1497" spans="35:35">
      <c r="AI1497" s="18"/>
    </row>
    <row r="1498" spans="35:35">
      <c r="AI1498" s="18"/>
    </row>
    <row r="1499" spans="35:35">
      <c r="AI1499" s="18"/>
    </row>
    <row r="1500" spans="35:35">
      <c r="AI1500" s="18"/>
    </row>
    <row r="1501" spans="35:35">
      <c r="AI1501" s="18"/>
    </row>
    <row r="1502" spans="35:35">
      <c r="AI1502" s="18"/>
    </row>
    <row r="1503" spans="35:35">
      <c r="AI1503" s="18"/>
    </row>
    <row r="1504" spans="35:35">
      <c r="AI1504" s="18"/>
    </row>
    <row r="1505" spans="35:35">
      <c r="AI1505" s="18"/>
    </row>
    <row r="1506" spans="35:35">
      <c r="AI1506" s="18"/>
    </row>
    <row r="1507" spans="35:35">
      <c r="AI1507" s="18"/>
    </row>
    <row r="1508" spans="35:35">
      <c r="AI1508" s="18"/>
    </row>
    <row r="1509" spans="35:35">
      <c r="AI1509" s="18"/>
    </row>
    <row r="1510" spans="35:35">
      <c r="AI1510" s="18"/>
    </row>
    <row r="1511" spans="35:35">
      <c r="AI1511" s="18"/>
    </row>
    <row r="1512" spans="35:35">
      <c r="AI1512" s="18"/>
    </row>
    <row r="1513" spans="35:35">
      <c r="AI1513" s="18"/>
    </row>
    <row r="1514" spans="35:35">
      <c r="AI1514" s="18"/>
    </row>
    <row r="1515" spans="35:35">
      <c r="AI1515" s="18"/>
    </row>
    <row r="1516" spans="35:35">
      <c r="AI1516" s="18"/>
    </row>
    <row r="1517" spans="35:35">
      <c r="AI1517" s="18"/>
    </row>
    <row r="1518" spans="35:35">
      <c r="AI1518" s="18"/>
    </row>
    <row r="1519" spans="35:35">
      <c r="AI1519" s="18"/>
    </row>
    <row r="1520" spans="35:35">
      <c r="AI1520" s="18"/>
    </row>
    <row r="1521" spans="35:35">
      <c r="AI1521" s="18"/>
    </row>
    <row r="1522" spans="35:35">
      <c r="AI1522" s="18"/>
    </row>
    <row r="1523" spans="35:35">
      <c r="AI1523" s="18"/>
    </row>
    <row r="1524" spans="35:35">
      <c r="AI1524" s="18"/>
    </row>
    <row r="1525" spans="35:35">
      <c r="AI1525" s="18"/>
    </row>
    <row r="1526" spans="35:35">
      <c r="AI1526" s="18"/>
    </row>
    <row r="1527" spans="35:35">
      <c r="AI1527" s="18"/>
    </row>
    <row r="1528" spans="35:35">
      <c r="AI1528" s="18"/>
    </row>
    <row r="1529" spans="35:35">
      <c r="AI1529" s="18"/>
    </row>
    <row r="1530" spans="35:35">
      <c r="AI1530" s="18"/>
    </row>
    <row r="1531" spans="35:35">
      <c r="AI1531" s="18"/>
    </row>
    <row r="1532" spans="35:35">
      <c r="AI1532" s="18"/>
    </row>
    <row r="1533" spans="35:35">
      <c r="AI1533" s="18"/>
    </row>
    <row r="1534" spans="35:35">
      <c r="AI1534" s="18"/>
    </row>
    <row r="1535" spans="35:35">
      <c r="AI1535" s="18"/>
    </row>
    <row r="1536" spans="35:35">
      <c r="AI1536" s="18"/>
    </row>
    <row r="1537" spans="35:35">
      <c r="AI1537" s="18"/>
    </row>
    <row r="1538" spans="35:35">
      <c r="AI1538" s="18"/>
    </row>
    <row r="1539" spans="35:35">
      <c r="AI1539" s="18"/>
    </row>
    <row r="1540" spans="35:35">
      <c r="AI1540" s="18"/>
    </row>
    <row r="1541" spans="35:35">
      <c r="AI1541" s="18"/>
    </row>
    <row r="1542" spans="35:35">
      <c r="AI1542" s="18"/>
    </row>
    <row r="1543" spans="35:35">
      <c r="AI1543" s="18"/>
    </row>
    <row r="1544" spans="35:35">
      <c r="AI1544" s="18"/>
    </row>
    <row r="1545" spans="35:35">
      <c r="AI1545" s="18"/>
    </row>
    <row r="1546" spans="35:35">
      <c r="AI1546" s="18"/>
    </row>
    <row r="1547" spans="35:35">
      <c r="AI1547" s="18"/>
    </row>
    <row r="1548" spans="35:35">
      <c r="AI1548" s="18"/>
    </row>
    <row r="1549" spans="35:35">
      <c r="AI1549" s="18"/>
    </row>
    <row r="1550" spans="35:35">
      <c r="AI1550" s="18"/>
    </row>
    <row r="1551" spans="35:35">
      <c r="AI1551" s="18"/>
    </row>
    <row r="1552" spans="35:35">
      <c r="AI1552" s="18"/>
    </row>
    <row r="1553" spans="35:35">
      <c r="AI1553" s="18"/>
    </row>
    <row r="1554" spans="35:35">
      <c r="AI1554" s="18"/>
    </row>
    <row r="1555" spans="35:35">
      <c r="AI1555" s="18"/>
    </row>
    <row r="1556" spans="35:35">
      <c r="AI1556" s="18"/>
    </row>
    <row r="1557" spans="35:35">
      <c r="AI1557" s="18"/>
    </row>
    <row r="1558" spans="35:35">
      <c r="AI1558" s="18"/>
    </row>
    <row r="1559" spans="35:35">
      <c r="AI1559" s="18"/>
    </row>
    <row r="1560" spans="35:35">
      <c r="AI1560" s="18"/>
    </row>
    <row r="1561" spans="35:35">
      <c r="AI1561" s="18"/>
    </row>
    <row r="1562" spans="35:35">
      <c r="AI1562" s="18"/>
    </row>
    <row r="1563" spans="35:35">
      <c r="AI1563" s="18"/>
    </row>
    <row r="1564" spans="35:35">
      <c r="AI1564" s="18"/>
    </row>
    <row r="1565" spans="35:35">
      <c r="AI1565" s="18"/>
    </row>
    <row r="1566" spans="35:35">
      <c r="AI1566" s="18"/>
    </row>
    <row r="1567" spans="35:35">
      <c r="AI1567" s="18"/>
    </row>
    <row r="1568" spans="35:35">
      <c r="AI1568" s="18"/>
    </row>
    <row r="1569" spans="35:35">
      <c r="AI1569" s="18"/>
    </row>
    <row r="1570" spans="35:35">
      <c r="AI1570" s="18"/>
    </row>
    <row r="1571" spans="35:35">
      <c r="AI1571" s="18"/>
    </row>
    <row r="1572" spans="35:35">
      <c r="AI1572" s="18"/>
    </row>
    <row r="1573" spans="35:35">
      <c r="AI1573" s="18"/>
    </row>
    <row r="1574" spans="35:35">
      <c r="AI1574" s="18"/>
    </row>
    <row r="1575" spans="35:35">
      <c r="AI1575" s="18"/>
    </row>
    <row r="1576" spans="35:35">
      <c r="AI1576" s="18"/>
    </row>
    <row r="1577" spans="35:35">
      <c r="AI1577" s="18"/>
    </row>
    <row r="1578" spans="35:35">
      <c r="AI1578" s="18"/>
    </row>
    <row r="1579" spans="35:35">
      <c r="AI1579" s="18"/>
    </row>
    <row r="1580" spans="35:35">
      <c r="AI1580" s="18"/>
    </row>
    <row r="1581" spans="35:35">
      <c r="AI1581" s="18"/>
    </row>
    <row r="1582" spans="35:35">
      <c r="AI1582" s="18"/>
    </row>
    <row r="1583" spans="35:35">
      <c r="AI1583" s="18"/>
    </row>
    <row r="1584" spans="35:35">
      <c r="AI1584" s="18"/>
    </row>
    <row r="1585" spans="35:35">
      <c r="AI1585" s="18"/>
    </row>
    <row r="1586" spans="35:35">
      <c r="AI1586" s="18"/>
    </row>
    <row r="1587" spans="35:35">
      <c r="AI1587" s="18"/>
    </row>
    <row r="1588" spans="35:35">
      <c r="AI1588" s="18"/>
    </row>
    <row r="1589" spans="35:35">
      <c r="AI1589" s="18"/>
    </row>
    <row r="1590" spans="35:35">
      <c r="AI1590" s="18"/>
    </row>
    <row r="1591" spans="35:35">
      <c r="AI1591" s="18"/>
    </row>
    <row r="1592" spans="35:35">
      <c r="AI1592" s="18"/>
    </row>
    <row r="1593" spans="35:35">
      <c r="AI1593" s="18"/>
    </row>
    <row r="1594" spans="35:35">
      <c r="AI1594" s="18"/>
    </row>
    <row r="1595" spans="35:35">
      <c r="AI1595" s="18"/>
    </row>
    <row r="1596" spans="35:35">
      <c r="AI1596" s="18"/>
    </row>
    <row r="1597" spans="35:35">
      <c r="AI1597" s="18"/>
    </row>
    <row r="1598" spans="35:35">
      <c r="AI1598" s="18"/>
    </row>
    <row r="1599" spans="35:35">
      <c r="AI1599" s="18"/>
    </row>
    <row r="1600" spans="35:35">
      <c r="AI1600" s="18"/>
    </row>
    <row r="1601" spans="35:35">
      <c r="AI1601" s="18"/>
    </row>
    <row r="1602" spans="35:35">
      <c r="AI1602" s="18"/>
    </row>
    <row r="1603" spans="35:35">
      <c r="AI1603" s="18"/>
    </row>
    <row r="1604" spans="35:35">
      <c r="AI1604" s="18"/>
    </row>
    <row r="1605" spans="35:35">
      <c r="AI1605" s="18"/>
    </row>
    <row r="1606" spans="35:35">
      <c r="AI1606" s="18"/>
    </row>
    <row r="1607" spans="35:35">
      <c r="AI1607" s="18"/>
    </row>
    <row r="1608" spans="35:35">
      <c r="AI1608" s="18"/>
    </row>
    <row r="1609" spans="35:35">
      <c r="AI1609" s="18"/>
    </row>
    <row r="1610" spans="35:35">
      <c r="AI1610" s="18"/>
    </row>
    <row r="1611" spans="35:35">
      <c r="AI1611" s="18"/>
    </row>
    <row r="1612" spans="35:35">
      <c r="AI1612" s="18"/>
    </row>
    <row r="1613" spans="35:35">
      <c r="AI1613" s="18"/>
    </row>
    <row r="1614" spans="35:35">
      <c r="AI1614" s="18"/>
    </row>
    <row r="1615" spans="35:35">
      <c r="AI1615" s="18"/>
    </row>
    <row r="1616" spans="35:35">
      <c r="AI1616" s="18"/>
    </row>
    <row r="1617" spans="35:35">
      <c r="AI1617" s="18"/>
    </row>
    <row r="1618" spans="35:35">
      <c r="AI1618" s="18"/>
    </row>
    <row r="1619" spans="35:35">
      <c r="AI1619" s="18"/>
    </row>
    <row r="1620" spans="35:35">
      <c r="AI1620" s="18"/>
    </row>
    <row r="1621" spans="35:35">
      <c r="AI1621" s="18"/>
    </row>
    <row r="1622" spans="35:35">
      <c r="AI1622" s="18"/>
    </row>
    <row r="1623" spans="35:35">
      <c r="AI1623" s="18"/>
    </row>
    <row r="1624" spans="35:35">
      <c r="AI1624" s="18"/>
    </row>
    <row r="1625" spans="35:35">
      <c r="AI1625" s="18"/>
    </row>
    <row r="1626" spans="35:35">
      <c r="AI1626" s="18"/>
    </row>
    <row r="1627" spans="35:35">
      <c r="AI1627" s="18"/>
    </row>
    <row r="1628" spans="35:35">
      <c r="AI1628" s="18"/>
    </row>
    <row r="1629" spans="35:35">
      <c r="AI1629" s="18"/>
    </row>
    <row r="1630" spans="35:35">
      <c r="AI1630" s="18"/>
    </row>
    <row r="1631" spans="35:35">
      <c r="AI1631" s="18"/>
    </row>
    <row r="1632" spans="35:35">
      <c r="AI1632" s="18"/>
    </row>
    <row r="1633" spans="35:35">
      <c r="AI1633" s="18"/>
    </row>
    <row r="1634" spans="35:35">
      <c r="AI1634" s="18"/>
    </row>
    <row r="1635" spans="35:35">
      <c r="AI1635" s="18"/>
    </row>
    <row r="1636" spans="35:35">
      <c r="AI1636" s="18"/>
    </row>
    <row r="1637" spans="35:35">
      <c r="AI1637" s="18"/>
    </row>
    <row r="1638" spans="35:35">
      <c r="AI1638" s="18"/>
    </row>
    <row r="1639" spans="35:35">
      <c r="AI1639" s="18"/>
    </row>
    <row r="1640" spans="35:35">
      <c r="AI1640" s="18"/>
    </row>
    <row r="1641" spans="35:35">
      <c r="AI1641" s="18"/>
    </row>
    <row r="1642" spans="35:35">
      <c r="AI1642" s="18"/>
    </row>
    <row r="1643" spans="35:35">
      <c r="AI1643" s="18"/>
    </row>
    <row r="1644" spans="35:35">
      <c r="AI1644" s="18"/>
    </row>
    <row r="1645" spans="35:35">
      <c r="AI1645" s="18"/>
    </row>
    <row r="1646" spans="35:35">
      <c r="AI1646" s="18"/>
    </row>
    <row r="1647" spans="35:35">
      <c r="AI1647" s="18"/>
    </row>
    <row r="1648" spans="35:35">
      <c r="AI1648" s="18"/>
    </row>
    <row r="1649" spans="35:35">
      <c r="AI1649" s="18"/>
    </row>
    <row r="1650" spans="35:35">
      <c r="AI1650" s="18"/>
    </row>
    <row r="1651" spans="35:35">
      <c r="AI1651" s="18"/>
    </row>
    <row r="1652" spans="35:35">
      <c r="AI1652" s="18"/>
    </row>
    <row r="1653" spans="35:35">
      <c r="AI1653" s="18"/>
    </row>
    <row r="1654" spans="35:35">
      <c r="AI1654" s="18"/>
    </row>
    <row r="1655" spans="35:35">
      <c r="AI1655" s="18"/>
    </row>
    <row r="1656" spans="35:35">
      <c r="AI1656" s="18"/>
    </row>
    <row r="1657" spans="35:35">
      <c r="AI1657" s="18"/>
    </row>
    <row r="1658" spans="35:35">
      <c r="AI1658" s="18"/>
    </row>
    <row r="1659" spans="35:35">
      <c r="AI1659" s="18"/>
    </row>
    <row r="1660" spans="35:35">
      <c r="AI1660" s="18"/>
    </row>
    <row r="1661" spans="35:35">
      <c r="AI1661" s="18"/>
    </row>
    <row r="1662" spans="35:35">
      <c r="AI1662" s="18"/>
    </row>
    <row r="1663" spans="35:35">
      <c r="AI1663" s="18"/>
    </row>
    <row r="1664" spans="35:35">
      <c r="AI1664" s="18"/>
    </row>
    <row r="1665" spans="35:35">
      <c r="AI1665" s="18"/>
    </row>
    <row r="1666" spans="35:35">
      <c r="AI1666" s="18"/>
    </row>
    <row r="1667" spans="35:35">
      <c r="AI1667" s="18"/>
    </row>
    <row r="1668" spans="35:35">
      <c r="AI1668" s="18"/>
    </row>
    <row r="1669" spans="35:35">
      <c r="AI1669" s="18"/>
    </row>
    <row r="1670" spans="35:35">
      <c r="AI1670" s="18"/>
    </row>
    <row r="1671" spans="35:35">
      <c r="AI1671" s="18"/>
    </row>
    <row r="1672" spans="35:35">
      <c r="AI1672" s="18"/>
    </row>
    <row r="1673" spans="35:35">
      <c r="AI1673" s="18"/>
    </row>
    <row r="1674" spans="35:35">
      <c r="AI1674" s="18"/>
    </row>
    <row r="1675" spans="35:35">
      <c r="AI1675" s="18"/>
    </row>
    <row r="1676" spans="35:35">
      <c r="AI1676" s="18"/>
    </row>
    <row r="1677" spans="35:35">
      <c r="AI1677" s="18"/>
    </row>
    <row r="1678" spans="35:35">
      <c r="AI1678" s="18"/>
    </row>
    <row r="1679" spans="35:35">
      <c r="AI1679" s="18"/>
    </row>
    <row r="1680" spans="35:35">
      <c r="AI1680" s="18"/>
    </row>
    <row r="1681" spans="35:35">
      <c r="AI1681" s="18"/>
    </row>
    <row r="1682" spans="35:35">
      <c r="AI1682" s="18"/>
    </row>
    <row r="1683" spans="35:35">
      <c r="AI1683" s="18"/>
    </row>
    <row r="1684" spans="35:35">
      <c r="AI1684" s="18"/>
    </row>
    <row r="1685" spans="35:35">
      <c r="AI1685" s="18"/>
    </row>
    <row r="1686" spans="35:35">
      <c r="AI1686" s="18"/>
    </row>
    <row r="1687" spans="35:35">
      <c r="AI1687" s="18"/>
    </row>
    <row r="1688" spans="35:35">
      <c r="AI1688" s="18"/>
    </row>
    <row r="1689" spans="35:35">
      <c r="AI1689" s="18"/>
    </row>
    <row r="1690" spans="35:35">
      <c r="AI1690" s="18"/>
    </row>
    <row r="1691" spans="35:35">
      <c r="AI1691" s="18"/>
    </row>
    <row r="1692" spans="35:35">
      <c r="AI1692" s="18"/>
    </row>
    <row r="1693" spans="35:35">
      <c r="AI1693" s="18"/>
    </row>
    <row r="1694" spans="35:35">
      <c r="AI1694" s="18"/>
    </row>
    <row r="1695" spans="35:35">
      <c r="AI1695" s="18"/>
    </row>
    <row r="1696" spans="35:35">
      <c r="AI1696" s="18"/>
    </row>
    <row r="1697" spans="35:35">
      <c r="AI1697" s="18"/>
    </row>
    <row r="1698" spans="35:35">
      <c r="AI1698" s="18"/>
    </row>
    <row r="1699" spans="35:35">
      <c r="AI1699" s="18"/>
    </row>
    <row r="1700" spans="35:35">
      <c r="AI1700" s="18"/>
    </row>
    <row r="1701" spans="35:35">
      <c r="AI1701" s="18"/>
    </row>
    <row r="1702" spans="35:35">
      <c r="AI1702" s="18"/>
    </row>
    <row r="1703" spans="35:35">
      <c r="AI1703" s="18"/>
    </row>
    <row r="1704" spans="35:35">
      <c r="AI1704" s="18"/>
    </row>
    <row r="1705" spans="35:35">
      <c r="AI1705" s="18"/>
    </row>
    <row r="1706" spans="35:35">
      <c r="AI1706" s="18"/>
    </row>
    <row r="1707" spans="35:35">
      <c r="AI1707" s="18"/>
    </row>
    <row r="1708" spans="35:35">
      <c r="AI1708" s="18"/>
    </row>
    <row r="1709" spans="35:35">
      <c r="AI1709" s="18"/>
    </row>
    <row r="1710" spans="35:35">
      <c r="AI1710" s="18"/>
    </row>
    <row r="1711" spans="35:35">
      <c r="AI1711" s="18"/>
    </row>
    <row r="1712" spans="35:35">
      <c r="AI1712" s="18"/>
    </row>
    <row r="1713" spans="35:35">
      <c r="AI1713" s="18"/>
    </row>
    <row r="1714" spans="35:35">
      <c r="AI1714" s="18"/>
    </row>
    <row r="1715" spans="35:35">
      <c r="AI1715" s="18"/>
    </row>
    <row r="1716" spans="35:35">
      <c r="AI1716" s="18"/>
    </row>
    <row r="1717" spans="35:35">
      <c r="AI1717" s="18"/>
    </row>
    <row r="1718" spans="35:35">
      <c r="AI1718" s="18"/>
    </row>
    <row r="1719" spans="35:35">
      <c r="AI1719" s="18"/>
    </row>
    <row r="1720" spans="35:35">
      <c r="AI1720" s="18"/>
    </row>
    <row r="1721" spans="35:35">
      <c r="AI1721" s="18"/>
    </row>
    <row r="1722" spans="35:35">
      <c r="AI1722" s="18"/>
    </row>
    <row r="1723" spans="35:35">
      <c r="AI1723" s="18"/>
    </row>
    <row r="1724" spans="35:35">
      <c r="AI1724" s="18"/>
    </row>
    <row r="1725" spans="35:35">
      <c r="AI1725" s="18"/>
    </row>
    <row r="1726" spans="35:35">
      <c r="AI1726" s="18"/>
    </row>
    <row r="1727" spans="35:35">
      <c r="AI1727" s="18"/>
    </row>
    <row r="1728" spans="35:35">
      <c r="AI1728" s="18"/>
    </row>
    <row r="1729" spans="35:35">
      <c r="AI1729" s="18"/>
    </row>
    <row r="1730" spans="35:35">
      <c r="AI1730" s="18"/>
    </row>
    <row r="1731" spans="35:35">
      <c r="AI1731" s="18"/>
    </row>
    <row r="1732" spans="35:35">
      <c r="AI1732" s="18"/>
    </row>
    <row r="1733" spans="35:35">
      <c r="AI1733" s="18"/>
    </row>
    <row r="1734" spans="35:35">
      <c r="AI1734" s="18"/>
    </row>
    <row r="1735" spans="35:35">
      <c r="AI1735" s="18"/>
    </row>
    <row r="1736" spans="35:35">
      <c r="AI1736" s="18"/>
    </row>
    <row r="1737" spans="35:35">
      <c r="AI1737" s="18"/>
    </row>
    <row r="1738" spans="35:35">
      <c r="AI1738" s="18"/>
    </row>
    <row r="1739" spans="35:35">
      <c r="AI1739" s="18"/>
    </row>
    <row r="1740" spans="35:35">
      <c r="AI1740" s="18"/>
    </row>
    <row r="1741" spans="35:35">
      <c r="AI1741" s="18"/>
    </row>
    <row r="1742" spans="35:35">
      <c r="AI1742" s="18"/>
    </row>
    <row r="1743" spans="35:35">
      <c r="AI1743" s="18"/>
    </row>
    <row r="1744" spans="35:35">
      <c r="AI1744" s="18"/>
    </row>
    <row r="1745" spans="35:35">
      <c r="AI1745" s="18"/>
    </row>
    <row r="1746" spans="35:35">
      <c r="AI1746" s="18"/>
    </row>
    <row r="1747" spans="35:35">
      <c r="AI1747" s="18"/>
    </row>
    <row r="1748" spans="35:35">
      <c r="AI1748" s="18"/>
    </row>
    <row r="1749" spans="35:35">
      <c r="AI1749" s="18"/>
    </row>
    <row r="1750" spans="35:35">
      <c r="AI1750" s="18"/>
    </row>
    <row r="1751" spans="35:35">
      <c r="AI1751" s="18"/>
    </row>
    <row r="1752" spans="35:35">
      <c r="AI1752" s="18"/>
    </row>
    <row r="1753" spans="35:35">
      <c r="AI1753" s="18"/>
    </row>
    <row r="1754" spans="35:35">
      <c r="AI1754" s="18"/>
    </row>
    <row r="1755" spans="35:35">
      <c r="AI1755" s="18"/>
    </row>
    <row r="1756" spans="35:35">
      <c r="AI1756" s="18"/>
    </row>
    <row r="1757" spans="35:35">
      <c r="AI1757" s="18"/>
    </row>
    <row r="1758" spans="35:35">
      <c r="AI1758" s="18"/>
    </row>
    <row r="1759" spans="35:35">
      <c r="AI1759" s="18"/>
    </row>
    <row r="1760" spans="35:35">
      <c r="AI1760" s="18"/>
    </row>
    <row r="1761" spans="35:35">
      <c r="AI1761" s="18"/>
    </row>
    <row r="1762" spans="35:35">
      <c r="AI1762" s="18"/>
    </row>
    <row r="1763" spans="35:35">
      <c r="AI1763" s="18"/>
    </row>
    <row r="1764" spans="35:35">
      <c r="AI1764" s="18"/>
    </row>
    <row r="1765" spans="35:35">
      <c r="AI1765" s="18"/>
    </row>
    <row r="1766" spans="35:35">
      <c r="AI1766" s="18"/>
    </row>
    <row r="1767" spans="35:35">
      <c r="AI1767" s="18"/>
    </row>
    <row r="1768" spans="35:35">
      <c r="AI1768" s="18"/>
    </row>
    <row r="1769" spans="35:35">
      <c r="AI1769" s="18"/>
    </row>
    <row r="1770" spans="35:35">
      <c r="AI1770" s="18"/>
    </row>
    <row r="1771" spans="35:35">
      <c r="AI1771" s="18"/>
    </row>
    <row r="1772" spans="35:35">
      <c r="AI1772" s="18"/>
    </row>
    <row r="1773" spans="35:35">
      <c r="AI1773" s="18"/>
    </row>
    <row r="1774" spans="35:35">
      <c r="AI1774" s="18"/>
    </row>
    <row r="1775" spans="35:35">
      <c r="AI1775" s="18"/>
    </row>
    <row r="1776" spans="35:35">
      <c r="AI1776" s="18"/>
    </row>
    <row r="1777" spans="35:35">
      <c r="AI1777" s="18"/>
    </row>
    <row r="1778" spans="35:35">
      <c r="AI1778" s="18"/>
    </row>
    <row r="1779" spans="35:35">
      <c r="AI1779" s="18"/>
    </row>
    <row r="1780" spans="35:35">
      <c r="AI1780" s="18"/>
    </row>
    <row r="1781" spans="35:35">
      <c r="AI1781" s="18"/>
    </row>
    <row r="1782" spans="35:35">
      <c r="AI1782" s="18"/>
    </row>
    <row r="1783" spans="35:35">
      <c r="AI1783" s="18"/>
    </row>
    <row r="1784" spans="35:35">
      <c r="AI1784" s="18"/>
    </row>
    <row r="1785" spans="35:35">
      <c r="AI1785" s="18"/>
    </row>
    <row r="1786" spans="35:35">
      <c r="AI1786" s="18"/>
    </row>
    <row r="1787" spans="35:35">
      <c r="AI1787" s="18"/>
    </row>
    <row r="1788" spans="35:35">
      <c r="AI1788" s="18"/>
    </row>
    <row r="1789" spans="35:35">
      <c r="AI1789" s="18"/>
    </row>
    <row r="1790" spans="35:35">
      <c r="AI1790" s="18"/>
    </row>
    <row r="1791" spans="35:35">
      <c r="AI1791" s="18"/>
    </row>
    <row r="1792" spans="35:35">
      <c r="AI1792" s="18"/>
    </row>
    <row r="1793" spans="35:35">
      <c r="AI1793" s="18"/>
    </row>
    <row r="1794" spans="35:35">
      <c r="AI1794" s="18"/>
    </row>
    <row r="1795" spans="35:35">
      <c r="AI1795" s="18"/>
    </row>
    <row r="1796" spans="35:35">
      <c r="AI1796" s="18"/>
    </row>
    <row r="1797" spans="35:35">
      <c r="AI1797" s="18"/>
    </row>
    <row r="1798" spans="35:35">
      <c r="AI1798" s="18"/>
    </row>
    <row r="1799" spans="35:35">
      <c r="AI1799" s="18"/>
    </row>
    <row r="1800" spans="35:35">
      <c r="AI1800" s="18"/>
    </row>
    <row r="1801" spans="35:35">
      <c r="AI1801" s="18"/>
    </row>
    <row r="1802" spans="35:35">
      <c r="AI1802" s="18"/>
    </row>
    <row r="1803" spans="35:35">
      <c r="AI1803" s="18"/>
    </row>
    <row r="1804" spans="35:35">
      <c r="AI1804" s="18"/>
    </row>
    <row r="1805" spans="35:35">
      <c r="AI1805" s="18"/>
    </row>
    <row r="1806" spans="35:35">
      <c r="AI1806" s="18"/>
    </row>
    <row r="1807" spans="35:35">
      <c r="AI1807" s="18"/>
    </row>
    <row r="1808" spans="35:35">
      <c r="AI1808" s="18"/>
    </row>
    <row r="1809" spans="35:35">
      <c r="AI1809" s="18"/>
    </row>
    <row r="1810" spans="35:35">
      <c r="AI1810" s="18"/>
    </row>
    <row r="1811" spans="35:35">
      <c r="AI1811" s="18"/>
    </row>
    <row r="1812" spans="35:35">
      <c r="AI1812" s="18"/>
    </row>
    <row r="1813" spans="35:35">
      <c r="AI1813" s="18"/>
    </row>
    <row r="1814" spans="35:35">
      <c r="AI1814" s="18"/>
    </row>
    <row r="1815" spans="35:35">
      <c r="AI1815" s="18"/>
    </row>
    <row r="1816" spans="35:35">
      <c r="AI1816" s="18"/>
    </row>
    <row r="1817" spans="35:35">
      <c r="AI1817" s="18"/>
    </row>
    <row r="1818" spans="35:35">
      <c r="AI1818" s="18"/>
    </row>
    <row r="1819" spans="35:35">
      <c r="AI1819" s="18"/>
    </row>
    <row r="1820" spans="35:35">
      <c r="AI1820" s="18"/>
    </row>
    <row r="1821" spans="35:35">
      <c r="AI1821" s="18"/>
    </row>
    <row r="1822" spans="35:35">
      <c r="AI1822" s="18"/>
    </row>
    <row r="1823" spans="35:35">
      <c r="AI1823" s="18"/>
    </row>
    <row r="1824" spans="35:35">
      <c r="AI1824" s="18"/>
    </row>
    <row r="1825" spans="35:35">
      <c r="AI1825" s="18"/>
    </row>
    <row r="1826" spans="35:35">
      <c r="AI1826" s="18"/>
    </row>
    <row r="1827" spans="35:35">
      <c r="AI1827" s="18"/>
    </row>
    <row r="1828" spans="35:35">
      <c r="AI1828" s="18"/>
    </row>
    <row r="1829" spans="35:35">
      <c r="AI1829" s="18"/>
    </row>
    <row r="1830" spans="35:35">
      <c r="AI1830" s="18"/>
    </row>
    <row r="1831" spans="35:35">
      <c r="AI1831" s="18"/>
    </row>
    <row r="1832" spans="35:35">
      <c r="AI1832" s="18"/>
    </row>
    <row r="1833" spans="35:35">
      <c r="AI1833" s="18"/>
    </row>
    <row r="1834" spans="35:35">
      <c r="AI1834" s="18"/>
    </row>
    <row r="1835" spans="35:35">
      <c r="AI1835" s="18"/>
    </row>
    <row r="1836" spans="35:35">
      <c r="AI1836" s="18"/>
    </row>
    <row r="1837" spans="35:35">
      <c r="AI1837" s="18"/>
    </row>
    <row r="1838" spans="35:35">
      <c r="AI1838" s="18"/>
    </row>
    <row r="1839" spans="35:35">
      <c r="AI1839" s="18"/>
    </row>
    <row r="1840" spans="35:35">
      <c r="AI1840" s="18"/>
    </row>
    <row r="1841" spans="35:35">
      <c r="AI1841" s="18"/>
    </row>
    <row r="1842" spans="35:35">
      <c r="AI1842" s="18"/>
    </row>
    <row r="1843" spans="35:35">
      <c r="AI1843" s="18"/>
    </row>
    <row r="1844" spans="35:35">
      <c r="AI1844" s="18"/>
    </row>
    <row r="1845" spans="35:35">
      <c r="AI1845" s="18"/>
    </row>
    <row r="1846" spans="35:35">
      <c r="AI1846" s="18"/>
    </row>
    <row r="1847" spans="35:35">
      <c r="AI1847" s="18"/>
    </row>
    <row r="1848" spans="35:35">
      <c r="AI1848" s="18"/>
    </row>
    <row r="1849" spans="35:35">
      <c r="AI1849" s="18"/>
    </row>
    <row r="1850" spans="35:35">
      <c r="AI1850" s="18"/>
    </row>
    <row r="1851" spans="35:35">
      <c r="AI1851" s="18"/>
    </row>
    <row r="1852" spans="35:35">
      <c r="AI1852" s="18"/>
    </row>
    <row r="1853" spans="35:35">
      <c r="AI1853" s="18"/>
    </row>
    <row r="1854" spans="35:35">
      <c r="AI1854" s="18"/>
    </row>
    <row r="1855" spans="35:35">
      <c r="AI1855" s="18"/>
    </row>
    <row r="1856" spans="35:35">
      <c r="AI1856" s="18"/>
    </row>
    <row r="1857" spans="35:35">
      <c r="AI1857" s="18"/>
    </row>
    <row r="1858" spans="35:35">
      <c r="AI1858" s="18"/>
    </row>
    <row r="1859" spans="35:35">
      <c r="AI1859" s="18"/>
    </row>
    <row r="1860" spans="35:35">
      <c r="AI1860" s="18"/>
    </row>
    <row r="1861" spans="35:35">
      <c r="AI1861" s="18"/>
    </row>
    <row r="1862" spans="35:35">
      <c r="AI1862" s="18"/>
    </row>
    <row r="1863" spans="35:35">
      <c r="AI1863" s="18"/>
    </row>
    <row r="1864" spans="35:35">
      <c r="AI1864" s="18"/>
    </row>
    <row r="1865" spans="35:35">
      <c r="AI1865" s="18"/>
    </row>
    <row r="1866" spans="35:35">
      <c r="AI1866" s="18"/>
    </row>
    <row r="1867" spans="35:35">
      <c r="AI1867" s="18"/>
    </row>
    <row r="1868" spans="35:35">
      <c r="AI1868" s="18"/>
    </row>
    <row r="1869" spans="35:35">
      <c r="AI1869" s="18"/>
    </row>
    <row r="1870" spans="35:35">
      <c r="AI1870" s="18"/>
    </row>
    <row r="1871" spans="35:35">
      <c r="AI1871" s="18"/>
    </row>
    <row r="1872" spans="35:35">
      <c r="AI1872" s="18"/>
    </row>
    <row r="1873" spans="35:35">
      <c r="AI1873" s="18"/>
    </row>
    <row r="1874" spans="35:35">
      <c r="AI1874" s="18"/>
    </row>
    <row r="1875" spans="35:35">
      <c r="AI1875" s="18"/>
    </row>
    <row r="1876" spans="35:35">
      <c r="AI1876" s="18"/>
    </row>
    <row r="1877" spans="35:35">
      <c r="AI1877" s="18"/>
    </row>
    <row r="1878" spans="35:35">
      <c r="AI1878" s="18"/>
    </row>
    <row r="1879" spans="35:35">
      <c r="AI1879" s="18"/>
    </row>
    <row r="1880" spans="35:35">
      <c r="AI1880" s="18"/>
    </row>
    <row r="1881" spans="35:35">
      <c r="AI1881" s="18"/>
    </row>
    <row r="1882" spans="35:35">
      <c r="AI1882" s="18"/>
    </row>
    <row r="1883" spans="35:35">
      <c r="AI1883" s="18"/>
    </row>
    <row r="1884" spans="35:35">
      <c r="AI1884" s="18"/>
    </row>
    <row r="1885" spans="35:35">
      <c r="AI1885" s="18"/>
    </row>
    <row r="1886" spans="35:35">
      <c r="AI1886" s="18"/>
    </row>
    <row r="1887" spans="35:35">
      <c r="AI1887" s="18"/>
    </row>
    <row r="1888" spans="35:35">
      <c r="AI1888" s="18"/>
    </row>
    <row r="1889" spans="35:35">
      <c r="AI1889" s="18"/>
    </row>
    <row r="1890" spans="35:35">
      <c r="AI1890" s="18"/>
    </row>
    <row r="1891" spans="35:35">
      <c r="AI1891" s="18"/>
    </row>
    <row r="1892" spans="35:35">
      <c r="AI1892" s="18"/>
    </row>
    <row r="1893" spans="35:35">
      <c r="AI1893" s="18"/>
    </row>
    <row r="1894" spans="35:35">
      <c r="AI1894" s="18"/>
    </row>
    <row r="1895" spans="35:35">
      <c r="AI1895" s="18"/>
    </row>
    <row r="1896" spans="35:35">
      <c r="AI1896" s="18"/>
    </row>
    <row r="1897" spans="35:35">
      <c r="AI1897" s="18"/>
    </row>
    <row r="1898" spans="35:35">
      <c r="AI1898" s="18"/>
    </row>
    <row r="1899" spans="35:35">
      <c r="AI1899" s="18"/>
    </row>
    <row r="1900" spans="35:35">
      <c r="AI1900" s="18"/>
    </row>
    <row r="1901" spans="35:35">
      <c r="AI1901" s="18"/>
    </row>
    <row r="1902" spans="35:35">
      <c r="AI1902" s="18"/>
    </row>
    <row r="1903" spans="35:35">
      <c r="AI1903" s="18"/>
    </row>
    <row r="1904" spans="35:35">
      <c r="AI1904" s="18"/>
    </row>
    <row r="1905" spans="35:35">
      <c r="AI1905" s="18"/>
    </row>
    <row r="1906" spans="35:35">
      <c r="AI1906" s="18"/>
    </row>
    <row r="1907" spans="35:35">
      <c r="AI1907" s="18"/>
    </row>
    <row r="1908" spans="35:35">
      <c r="AI1908" s="18"/>
    </row>
    <row r="1909" spans="35:35">
      <c r="AI1909" s="18"/>
    </row>
    <row r="1910" spans="35:35">
      <c r="AI1910" s="18"/>
    </row>
    <row r="1911" spans="35:35">
      <c r="AI1911" s="18"/>
    </row>
    <row r="1912" spans="35:35">
      <c r="AI1912" s="18"/>
    </row>
    <row r="1913" spans="35:35">
      <c r="AI1913" s="18"/>
    </row>
    <row r="1914" spans="35:35">
      <c r="AI1914" s="18"/>
    </row>
    <row r="1915" spans="35:35">
      <c r="AI1915" s="18"/>
    </row>
    <row r="1916" spans="35:35">
      <c r="AI1916" s="18"/>
    </row>
    <row r="1917" spans="35:35">
      <c r="AI1917" s="18"/>
    </row>
    <row r="1918" spans="35:35">
      <c r="AI1918" s="18"/>
    </row>
    <row r="1919" spans="35:35">
      <c r="AI1919" s="18"/>
    </row>
    <row r="1920" spans="35:35">
      <c r="AI1920" s="18"/>
    </row>
    <row r="1921" spans="35:35">
      <c r="AI1921" s="18"/>
    </row>
    <row r="1922" spans="35:35">
      <c r="AI1922" s="18"/>
    </row>
    <row r="1923" spans="35:35">
      <c r="AI1923" s="18"/>
    </row>
    <row r="1924" spans="35:35">
      <c r="AI1924" s="18"/>
    </row>
    <row r="1925" spans="35:35">
      <c r="AI1925" s="18"/>
    </row>
    <row r="1926" spans="35:35">
      <c r="AI1926" s="18"/>
    </row>
    <row r="1927" spans="35:35">
      <c r="AI1927" s="18"/>
    </row>
    <row r="1928" spans="35:35">
      <c r="AI1928" s="18"/>
    </row>
    <row r="1929" spans="35:35">
      <c r="AI1929" s="18"/>
    </row>
    <row r="1930" spans="35:35">
      <c r="AI1930" s="18"/>
    </row>
    <row r="1931" spans="35:35">
      <c r="AI1931" s="18"/>
    </row>
    <row r="1932" spans="35:35">
      <c r="AI1932" s="18"/>
    </row>
    <row r="1933" spans="35:35">
      <c r="AI1933" s="18"/>
    </row>
    <row r="1934" spans="35:35">
      <c r="AI1934" s="18"/>
    </row>
    <row r="1935" spans="35:35">
      <c r="AI1935" s="18"/>
    </row>
    <row r="1936" spans="35:35">
      <c r="AI1936" s="18"/>
    </row>
    <row r="1937" spans="35:35">
      <c r="AI1937" s="18"/>
    </row>
    <row r="1938" spans="35:35">
      <c r="AI1938" s="18"/>
    </row>
    <row r="1939" spans="35:35">
      <c r="AI1939" s="18"/>
    </row>
    <row r="1940" spans="35:35">
      <c r="AI1940" s="18"/>
    </row>
    <row r="1941" spans="35:35">
      <c r="AI1941" s="18"/>
    </row>
    <row r="1942" spans="35:35">
      <c r="AI1942" s="18"/>
    </row>
    <row r="1943" spans="35:35">
      <c r="AI1943" s="18"/>
    </row>
    <row r="1944" spans="35:35">
      <c r="AI1944" s="18"/>
    </row>
    <row r="1945" spans="35:35">
      <c r="AI1945" s="18"/>
    </row>
    <row r="1946" spans="35:35">
      <c r="AI1946" s="18"/>
    </row>
    <row r="1947" spans="35:35">
      <c r="AI1947" s="18"/>
    </row>
    <row r="1948" spans="35:35">
      <c r="AI1948" s="18"/>
    </row>
    <row r="1949" spans="35:35">
      <c r="AI1949" s="18"/>
    </row>
    <row r="1950" spans="35:35">
      <c r="AI1950" s="18"/>
    </row>
    <row r="1951" spans="35:35">
      <c r="AI1951" s="18"/>
    </row>
    <row r="1952" spans="35:35">
      <c r="AI1952" s="18"/>
    </row>
    <row r="1953" spans="35:35">
      <c r="AI1953" s="18"/>
    </row>
    <row r="1954" spans="35:35">
      <c r="AI1954" s="18"/>
    </row>
    <row r="1955" spans="35:35">
      <c r="AI1955" s="18"/>
    </row>
    <row r="1956" spans="35:35">
      <c r="AI1956" s="18"/>
    </row>
    <row r="1957" spans="35:35">
      <c r="AI1957" s="18"/>
    </row>
    <row r="1958" spans="35:35">
      <c r="AI1958" s="18"/>
    </row>
    <row r="1959" spans="35:35">
      <c r="AI1959" s="18"/>
    </row>
    <row r="1960" spans="35:35">
      <c r="AI1960" s="18"/>
    </row>
    <row r="1961" spans="35:35">
      <c r="AI1961" s="18"/>
    </row>
    <row r="1962" spans="35:35">
      <c r="AI1962" s="18"/>
    </row>
    <row r="1963" spans="35:35">
      <c r="AI1963" s="18"/>
    </row>
    <row r="1964" spans="35:35">
      <c r="AI1964" s="18"/>
    </row>
    <row r="1965" spans="35:35">
      <c r="AI1965" s="18"/>
    </row>
    <row r="1966" spans="35:35">
      <c r="AI1966" s="18"/>
    </row>
    <row r="1967" spans="35:35">
      <c r="AI1967" s="18"/>
    </row>
    <row r="1968" spans="35:35">
      <c r="AI1968" s="18"/>
    </row>
    <row r="1969" spans="35:35">
      <c r="AI1969" s="18"/>
    </row>
    <row r="1970" spans="35:35">
      <c r="AI1970" s="18"/>
    </row>
    <row r="1971" spans="35:35">
      <c r="AI1971" s="18"/>
    </row>
    <row r="1972" spans="35:35">
      <c r="AI1972" s="18"/>
    </row>
    <row r="1973" spans="35:35">
      <c r="AI1973" s="18"/>
    </row>
    <row r="1974" spans="35:35">
      <c r="AI1974" s="18"/>
    </row>
    <row r="1975" spans="35:35">
      <c r="AI1975" s="18"/>
    </row>
    <row r="1976" spans="35:35">
      <c r="AI1976" s="18"/>
    </row>
    <row r="1977" spans="35:35">
      <c r="AI1977" s="18"/>
    </row>
    <row r="1978" spans="35:35">
      <c r="AI1978" s="18"/>
    </row>
    <row r="1979" spans="35:35">
      <c r="AI1979" s="18"/>
    </row>
    <row r="1980" spans="35:35">
      <c r="AI1980" s="18"/>
    </row>
    <row r="1981" spans="35:35">
      <c r="AI1981" s="18"/>
    </row>
    <row r="1982" spans="35:35">
      <c r="AI1982" s="18"/>
    </row>
    <row r="1983" spans="35:35">
      <c r="AI1983" s="18"/>
    </row>
    <row r="1984" spans="35:35">
      <c r="AI1984" s="18"/>
    </row>
    <row r="1985" spans="35:35">
      <c r="AI1985" s="18"/>
    </row>
    <row r="1986" spans="35:35">
      <c r="AI1986" s="18"/>
    </row>
    <row r="1987" spans="35:35">
      <c r="AI1987" s="18"/>
    </row>
    <row r="1988" spans="35:35">
      <c r="AI1988" s="18"/>
    </row>
    <row r="1989" spans="35:35">
      <c r="AI1989" s="18"/>
    </row>
    <row r="1990" spans="35:35">
      <c r="AI1990" s="18"/>
    </row>
    <row r="1991" spans="35:35">
      <c r="AI1991" s="18"/>
    </row>
    <row r="1992" spans="35:35">
      <c r="AI1992" s="18"/>
    </row>
    <row r="1993" spans="35:35">
      <c r="AI1993" s="18"/>
    </row>
    <row r="1994" spans="35:35">
      <c r="AI1994" s="18"/>
    </row>
    <row r="1995" spans="35:35">
      <c r="AI1995" s="18"/>
    </row>
    <row r="1996" spans="35:35">
      <c r="AI1996" s="18"/>
    </row>
    <row r="1997" spans="35:35">
      <c r="AI1997" s="18"/>
    </row>
    <row r="1998" spans="35:35">
      <c r="AI1998" s="18"/>
    </row>
    <row r="1999" spans="35:35">
      <c r="AI1999" s="18"/>
    </row>
    <row r="2000" spans="35:35">
      <c r="AI2000" s="18"/>
    </row>
    <row r="2001" spans="35:35">
      <c r="AI2001" s="18"/>
    </row>
    <row r="2002" spans="35:35">
      <c r="AI2002" s="18"/>
    </row>
    <row r="2003" spans="35:35">
      <c r="AI2003" s="18"/>
    </row>
    <row r="2004" spans="35:35">
      <c r="AI2004" s="18"/>
    </row>
    <row r="2005" spans="35:35">
      <c r="AI2005" s="18"/>
    </row>
    <row r="2006" spans="35:35">
      <c r="AI2006" s="18"/>
    </row>
    <row r="2007" spans="35:35">
      <c r="AI2007" s="18"/>
    </row>
    <row r="2008" spans="35:35">
      <c r="AI2008" s="18"/>
    </row>
    <row r="2009" spans="35:35">
      <c r="AI2009" s="18"/>
    </row>
    <row r="2010" spans="35:35">
      <c r="AI2010" s="18"/>
    </row>
    <row r="2011" spans="35:35">
      <c r="AI2011" s="18"/>
    </row>
    <row r="2012" spans="35:35">
      <c r="AI2012" s="18"/>
    </row>
    <row r="2013" spans="35:35">
      <c r="AI2013" s="18"/>
    </row>
    <row r="2014" spans="35:35">
      <c r="AI2014" s="18"/>
    </row>
    <row r="2015" spans="35:35">
      <c r="AI2015" s="18"/>
    </row>
    <row r="2016" spans="35:35">
      <c r="AI2016" s="18"/>
    </row>
    <row r="2017" spans="35:35">
      <c r="AI2017" s="18"/>
    </row>
    <row r="2018" spans="35:35">
      <c r="AI2018" s="18"/>
    </row>
    <row r="2019" spans="35:35">
      <c r="AI2019" s="18"/>
    </row>
    <row r="2020" spans="35:35">
      <c r="AI2020" s="18"/>
    </row>
    <row r="2021" spans="35:35">
      <c r="AI2021" s="18"/>
    </row>
    <row r="2022" spans="35:35">
      <c r="AI2022" s="18"/>
    </row>
    <row r="2023" spans="35:35">
      <c r="AI2023" s="18"/>
    </row>
    <row r="2024" spans="35:35">
      <c r="AI2024" s="18"/>
    </row>
    <row r="2025" spans="35:35">
      <c r="AI2025" s="18"/>
    </row>
    <row r="2026" spans="35:35">
      <c r="AI2026" s="18"/>
    </row>
    <row r="2027" spans="35:35">
      <c r="AI2027" s="18"/>
    </row>
    <row r="2028" spans="35:35">
      <c r="AI2028" s="18"/>
    </row>
    <row r="2029" spans="35:35">
      <c r="AI2029" s="18"/>
    </row>
    <row r="2030" spans="35:35">
      <c r="AI2030" s="18"/>
    </row>
    <row r="2031" spans="35:35">
      <c r="AI2031" s="18"/>
    </row>
    <row r="2032" spans="35:35">
      <c r="AI2032" s="18"/>
    </row>
    <row r="2033" spans="35:35">
      <c r="AI2033" s="18"/>
    </row>
    <row r="2034" spans="35:35">
      <c r="AI2034" s="18"/>
    </row>
    <row r="2035" spans="35:35">
      <c r="AI2035" s="18"/>
    </row>
    <row r="2036" spans="35:35">
      <c r="AI2036" s="18"/>
    </row>
    <row r="2037" spans="35:35">
      <c r="AI2037" s="18"/>
    </row>
    <row r="2038" spans="35:35">
      <c r="AI2038" s="18"/>
    </row>
    <row r="2039" spans="35:35">
      <c r="AI2039" s="18"/>
    </row>
    <row r="2040" spans="35:35">
      <c r="AI2040" s="18"/>
    </row>
    <row r="2041" spans="35:35">
      <c r="AI2041" s="18"/>
    </row>
    <row r="2042" spans="35:35">
      <c r="AI2042" s="18"/>
    </row>
    <row r="2043" spans="35:35">
      <c r="AI2043" s="18"/>
    </row>
    <row r="2044" spans="35:35">
      <c r="AI2044" s="18"/>
    </row>
    <row r="2045" spans="35:35">
      <c r="AI2045" s="18"/>
    </row>
    <row r="2046" spans="35:35">
      <c r="AI2046" s="18"/>
    </row>
    <row r="2047" spans="35:35">
      <c r="AI2047" s="18"/>
    </row>
    <row r="2048" spans="35:35">
      <c r="AI2048" s="18"/>
    </row>
    <row r="2049" spans="35:35">
      <c r="AI2049" s="18"/>
    </row>
    <row r="2050" spans="35:35">
      <c r="AI2050" s="18"/>
    </row>
    <row r="2051" spans="35:35">
      <c r="AI2051" s="18"/>
    </row>
    <row r="2052" spans="35:35">
      <c r="AI2052" s="18"/>
    </row>
    <row r="2053" spans="35:35">
      <c r="AI2053" s="18"/>
    </row>
    <row r="2054" spans="35:35">
      <c r="AI2054" s="18"/>
    </row>
    <row r="2055" spans="35:35">
      <c r="AI2055" s="18"/>
    </row>
    <row r="2056" spans="35:35">
      <c r="AI2056" s="18"/>
    </row>
    <row r="2057" spans="35:35">
      <c r="AI2057" s="18"/>
    </row>
    <row r="2058" spans="35:35">
      <c r="AI2058" s="18"/>
    </row>
    <row r="2059" spans="35:35">
      <c r="AI2059" s="18"/>
    </row>
    <row r="2060" spans="35:35">
      <c r="AI2060" s="18"/>
    </row>
    <row r="2061" spans="35:35">
      <c r="AI2061" s="18"/>
    </row>
    <row r="2062" spans="35:35">
      <c r="AI2062" s="18"/>
    </row>
    <row r="2063" spans="35:35">
      <c r="AI2063" s="18"/>
    </row>
    <row r="2064" spans="35:35">
      <c r="AI2064" s="18"/>
    </row>
    <row r="2065" spans="35:35">
      <c r="AI2065" s="18"/>
    </row>
    <row r="2066" spans="35:35">
      <c r="AI2066" s="18"/>
    </row>
    <row r="2067" spans="35:35">
      <c r="AI2067" s="18"/>
    </row>
    <row r="2068" spans="35:35">
      <c r="AI2068" s="18"/>
    </row>
    <row r="2069" spans="35:35">
      <c r="AI2069" s="18"/>
    </row>
    <row r="2070" spans="35:35">
      <c r="AI2070" s="18"/>
    </row>
    <row r="2071" spans="35:35">
      <c r="AI2071" s="18"/>
    </row>
    <row r="2072" spans="35:35">
      <c r="AI2072" s="18"/>
    </row>
    <row r="2073" spans="35:35">
      <c r="AI2073" s="18"/>
    </row>
    <row r="2074" spans="35:35">
      <c r="AI2074" s="18"/>
    </row>
    <row r="2075" spans="35:35">
      <c r="AI2075" s="18"/>
    </row>
    <row r="2076" spans="35:35">
      <c r="AI2076" s="18"/>
    </row>
    <row r="2077" spans="35:35">
      <c r="AI2077" s="18"/>
    </row>
    <row r="2078" spans="35:35">
      <c r="AI2078" s="18"/>
    </row>
    <row r="2079" spans="35:35">
      <c r="AI2079" s="18"/>
    </row>
    <row r="2080" spans="35:35">
      <c r="AI2080" s="18"/>
    </row>
    <row r="2081" spans="35:35">
      <c r="AI2081" s="18"/>
    </row>
    <row r="2082" spans="35:35">
      <c r="AI2082" s="18"/>
    </row>
    <row r="2083" spans="35:35">
      <c r="AI2083" s="18"/>
    </row>
    <row r="2084" spans="35:35">
      <c r="AI2084" s="18"/>
    </row>
    <row r="2085" spans="35:35">
      <c r="AI2085" s="18"/>
    </row>
    <row r="2086" spans="35:35">
      <c r="AI2086" s="18"/>
    </row>
    <row r="2087" spans="35:35">
      <c r="AI2087" s="18"/>
    </row>
    <row r="2088" spans="35:35">
      <c r="AI2088" s="18"/>
    </row>
    <row r="2089" spans="35:35">
      <c r="AI2089" s="18"/>
    </row>
    <row r="2090" spans="35:35">
      <c r="AI2090" s="18"/>
    </row>
    <row r="2091" spans="35:35">
      <c r="AI2091" s="18"/>
    </row>
    <row r="2092" spans="35:35">
      <c r="AI2092" s="18"/>
    </row>
    <row r="2093" spans="35:35">
      <c r="AI2093" s="18"/>
    </row>
    <row r="2094" spans="35:35">
      <c r="AI2094" s="18"/>
    </row>
    <row r="2095" spans="35:35">
      <c r="AI2095" s="18"/>
    </row>
    <row r="2096" spans="35:35">
      <c r="AI2096" s="18"/>
    </row>
    <row r="2097" spans="35:35">
      <c r="AI2097" s="18"/>
    </row>
    <row r="2098" spans="35:35">
      <c r="AI2098" s="18"/>
    </row>
    <row r="2099" spans="35:35">
      <c r="AI2099" s="18"/>
    </row>
    <row r="2100" spans="35:35">
      <c r="AI2100" s="18"/>
    </row>
    <row r="2101" spans="35:35">
      <c r="AI2101" s="18"/>
    </row>
    <row r="2102" spans="35:35">
      <c r="AI2102" s="18"/>
    </row>
    <row r="2103" spans="35:35">
      <c r="AI2103" s="18"/>
    </row>
    <row r="2104" spans="35:35">
      <c r="AI2104" s="18"/>
    </row>
    <row r="2105" spans="35:35">
      <c r="AI2105" s="18"/>
    </row>
    <row r="2106" spans="35:35">
      <c r="AI2106" s="18"/>
    </row>
    <row r="2107" spans="35:35">
      <c r="AI2107" s="18"/>
    </row>
    <row r="2108" spans="35:35">
      <c r="AI2108" s="18"/>
    </row>
    <row r="2109" spans="35:35">
      <c r="AI2109" s="18"/>
    </row>
    <row r="2110" spans="35:35">
      <c r="AI2110" s="18"/>
    </row>
    <row r="2111" spans="35:35">
      <c r="AI2111" s="18"/>
    </row>
    <row r="2112" spans="35:35">
      <c r="AI2112" s="18"/>
    </row>
    <row r="2113" spans="35:35">
      <c r="AI2113" s="18"/>
    </row>
    <row r="2114" spans="35:35">
      <c r="AI2114" s="18"/>
    </row>
    <row r="2115" spans="35:35">
      <c r="AI2115" s="18"/>
    </row>
    <row r="2116" spans="35:35">
      <c r="AI2116" s="18"/>
    </row>
    <row r="2117" spans="35:35">
      <c r="AI2117" s="18"/>
    </row>
    <row r="2118" spans="35:35">
      <c r="AI2118" s="18"/>
    </row>
    <row r="2119" spans="35:35">
      <c r="AI2119" s="18"/>
    </row>
    <row r="2120" spans="35:35">
      <c r="AI2120" s="18"/>
    </row>
    <row r="2121" spans="35:35">
      <c r="AI2121" s="18"/>
    </row>
    <row r="2122" spans="35:35">
      <c r="AI2122" s="18"/>
    </row>
    <row r="2123" spans="35:35">
      <c r="AI2123" s="18"/>
    </row>
    <row r="2124" spans="35:35">
      <c r="AI2124" s="18"/>
    </row>
    <row r="2125" spans="35:35">
      <c r="AI2125" s="18"/>
    </row>
    <row r="2126" spans="35:35">
      <c r="AI2126" s="18"/>
    </row>
    <row r="2127" spans="35:35">
      <c r="AI2127" s="18"/>
    </row>
    <row r="2128" spans="35:35">
      <c r="AI2128" s="18"/>
    </row>
    <row r="2129" spans="35:35">
      <c r="AI2129" s="18"/>
    </row>
    <row r="2130" spans="35:35">
      <c r="AI2130" s="18"/>
    </row>
    <row r="2131" spans="35:35">
      <c r="AI2131" s="18"/>
    </row>
    <row r="2132" spans="35:35">
      <c r="AI2132" s="18"/>
    </row>
    <row r="2133" spans="35:35">
      <c r="AI2133" s="18"/>
    </row>
    <row r="2134" spans="35:35">
      <c r="AI2134" s="18"/>
    </row>
    <row r="2135" spans="35:35">
      <c r="AI2135" s="18"/>
    </row>
    <row r="2136" spans="35:35">
      <c r="AI2136" s="18"/>
    </row>
    <row r="2137" spans="35:35">
      <c r="AI2137" s="18"/>
    </row>
    <row r="2138" spans="35:35">
      <c r="AI2138" s="18"/>
    </row>
    <row r="2139" spans="35:35">
      <c r="AI2139" s="18"/>
    </row>
    <row r="2140" spans="35:35">
      <c r="AI2140" s="18"/>
    </row>
    <row r="2141" spans="35:35">
      <c r="AI2141" s="18"/>
    </row>
    <row r="2142" spans="35:35">
      <c r="AI2142" s="18"/>
    </row>
    <row r="2143" spans="35:35">
      <c r="AI2143" s="18"/>
    </row>
    <row r="2144" spans="35:35">
      <c r="AI2144" s="18"/>
    </row>
    <row r="2145" spans="35:35">
      <c r="AI2145" s="18"/>
    </row>
    <row r="2146" spans="35:35">
      <c r="AI2146" s="18"/>
    </row>
    <row r="2147" spans="35:35">
      <c r="AI2147" s="18"/>
    </row>
    <row r="2148" spans="35:35">
      <c r="AI2148" s="18"/>
    </row>
    <row r="2149" spans="35:35">
      <c r="AI2149" s="18"/>
    </row>
    <row r="2150" spans="35:35">
      <c r="AI2150" s="18"/>
    </row>
    <row r="2151" spans="35:35">
      <c r="AI2151" s="18"/>
    </row>
    <row r="2152" spans="35:35">
      <c r="AI2152" s="18"/>
    </row>
    <row r="2153" spans="35:35">
      <c r="AI2153" s="18"/>
    </row>
    <row r="2154" spans="35:35">
      <c r="AI2154" s="18"/>
    </row>
    <row r="2155" spans="35:35">
      <c r="AI2155" s="18"/>
    </row>
    <row r="2156" spans="35:35">
      <c r="AI2156" s="18"/>
    </row>
    <row r="2157" spans="35:35">
      <c r="AI2157" s="18"/>
    </row>
    <row r="2158" spans="35:35">
      <c r="AI2158" s="18"/>
    </row>
    <row r="2159" spans="35:35">
      <c r="AI2159" s="18"/>
    </row>
    <row r="2160" spans="35:35">
      <c r="AI2160" s="18"/>
    </row>
    <row r="2161" spans="35:35">
      <c r="AI2161" s="18"/>
    </row>
    <row r="2162" spans="35:35">
      <c r="AI2162" s="18"/>
    </row>
    <row r="2163" spans="35:35">
      <c r="AI2163" s="18"/>
    </row>
    <row r="2164" spans="35:35">
      <c r="AI2164" s="18"/>
    </row>
    <row r="2165" spans="35:35">
      <c r="AI2165" s="18"/>
    </row>
    <row r="2166" spans="35:35">
      <c r="AI2166" s="18"/>
    </row>
    <row r="2167" spans="35:35">
      <c r="AI2167" s="18"/>
    </row>
    <row r="2168" spans="35:35">
      <c r="AI2168" s="18"/>
    </row>
    <row r="2169" spans="35:35">
      <c r="AI2169" s="18"/>
    </row>
    <row r="2170" spans="35:35">
      <c r="AI2170" s="18"/>
    </row>
    <row r="2171" spans="35:35">
      <c r="AI2171" s="18"/>
    </row>
    <row r="2172" spans="35:35">
      <c r="AI2172" s="18"/>
    </row>
    <row r="2173" spans="35:35">
      <c r="AI2173" s="18"/>
    </row>
    <row r="2174" spans="35:35">
      <c r="AI2174" s="18"/>
    </row>
    <row r="2175" spans="35:35">
      <c r="AI2175" s="18"/>
    </row>
    <row r="2176" spans="35:35">
      <c r="AI2176" s="18"/>
    </row>
    <row r="2177" spans="35:35">
      <c r="AI2177" s="18"/>
    </row>
    <row r="2178" spans="35:35">
      <c r="AI2178" s="18"/>
    </row>
    <row r="2179" spans="35:35">
      <c r="AI2179" s="18"/>
    </row>
    <row r="2180" spans="35:35">
      <c r="AI2180" s="18"/>
    </row>
    <row r="2181" spans="35:35">
      <c r="AI2181" s="18"/>
    </row>
    <row r="2182" spans="35:35">
      <c r="AI2182" s="18"/>
    </row>
    <row r="2183" spans="35:35">
      <c r="AI2183" s="18"/>
    </row>
    <row r="2184" spans="35:35">
      <c r="AI2184" s="18"/>
    </row>
    <row r="2185" spans="35:35">
      <c r="AI2185" s="18"/>
    </row>
    <row r="2186" spans="35:35">
      <c r="AI2186" s="18"/>
    </row>
    <row r="2187" spans="35:35">
      <c r="AI2187" s="18"/>
    </row>
    <row r="2188" spans="35:35">
      <c r="AI2188" s="18"/>
    </row>
    <row r="2189" spans="35:35">
      <c r="AI2189" s="18"/>
    </row>
    <row r="2190" spans="35:35">
      <c r="AI2190" s="18"/>
    </row>
    <row r="2191" spans="35:35">
      <c r="AI2191" s="18"/>
    </row>
    <row r="2192" spans="35:35">
      <c r="AI2192" s="18"/>
    </row>
    <row r="2193" spans="35:35">
      <c r="AI2193" s="18"/>
    </row>
    <row r="2194" spans="35:35">
      <c r="AI2194" s="18"/>
    </row>
    <row r="2195" spans="35:35">
      <c r="AI2195" s="18"/>
    </row>
    <row r="2196" spans="35:35">
      <c r="AI2196" s="18"/>
    </row>
    <row r="2197" spans="35:35">
      <c r="AI2197" s="18"/>
    </row>
    <row r="2198" spans="35:35">
      <c r="AI2198" s="18"/>
    </row>
    <row r="2199" spans="35:35">
      <c r="AI2199" s="18"/>
    </row>
    <row r="2200" spans="35:35">
      <c r="AI2200" s="18"/>
    </row>
    <row r="2201" spans="35:35">
      <c r="AI2201" s="18"/>
    </row>
    <row r="2202" spans="35:35">
      <c r="AI2202" s="18"/>
    </row>
    <row r="2203" spans="35:35">
      <c r="AI2203" s="18"/>
    </row>
    <row r="2204" spans="35:35">
      <c r="AI2204" s="18"/>
    </row>
    <row r="2205" spans="35:35">
      <c r="AI2205" s="18"/>
    </row>
    <row r="2206" spans="35:35">
      <c r="AI2206" s="18"/>
    </row>
    <row r="2207" spans="35:35">
      <c r="AI2207" s="18"/>
    </row>
    <row r="2208" spans="35:35">
      <c r="AI2208" s="18"/>
    </row>
    <row r="2209" spans="35:35">
      <c r="AI2209" s="18"/>
    </row>
    <row r="2210" spans="35:35">
      <c r="AI2210" s="18"/>
    </row>
    <row r="2211" spans="35:35">
      <c r="AI2211" s="18"/>
    </row>
    <row r="2212" spans="35:35">
      <c r="AI2212" s="18"/>
    </row>
    <row r="2213" spans="35:35">
      <c r="AI2213" s="18"/>
    </row>
    <row r="2214" spans="35:35">
      <c r="AI2214" s="18"/>
    </row>
    <row r="2215" spans="35:35">
      <c r="AI2215" s="18"/>
    </row>
    <row r="2216" spans="35:35">
      <c r="AI2216" s="18"/>
    </row>
    <row r="2217" spans="35:35">
      <c r="AI2217" s="18"/>
    </row>
    <row r="2218" spans="35:35">
      <c r="AI2218" s="18"/>
    </row>
    <row r="2219" spans="35:35">
      <c r="AI2219" s="18"/>
    </row>
    <row r="2220" spans="35:35">
      <c r="AI2220" s="18"/>
    </row>
    <row r="2221" spans="35:35">
      <c r="AI2221" s="18"/>
    </row>
    <row r="2222" spans="35:35">
      <c r="AI2222" s="18"/>
    </row>
    <row r="2223" spans="35:35">
      <c r="AI2223" s="18"/>
    </row>
    <row r="2224" spans="35:35">
      <c r="AI2224" s="18"/>
    </row>
    <row r="2225" spans="35:35">
      <c r="AI2225" s="18"/>
    </row>
    <row r="2226" spans="35:35">
      <c r="AI2226" s="18"/>
    </row>
    <row r="2227" spans="35:35">
      <c r="AI2227" s="18"/>
    </row>
    <row r="2228" spans="35:35">
      <c r="AI2228" s="18"/>
    </row>
    <row r="2229" spans="35:35">
      <c r="AI2229" s="18"/>
    </row>
    <row r="2230" spans="35:35">
      <c r="AI2230" s="18"/>
    </row>
    <row r="2231" spans="35:35">
      <c r="AI2231" s="18"/>
    </row>
    <row r="2232" spans="35:35">
      <c r="AI2232" s="18"/>
    </row>
    <row r="2233" spans="35:35">
      <c r="AI2233" s="18"/>
    </row>
    <row r="2234" spans="35:35">
      <c r="AI2234" s="18"/>
    </row>
    <row r="2235" spans="35:35">
      <c r="AI2235" s="18"/>
    </row>
    <row r="2236" spans="35:35">
      <c r="AI2236" s="18"/>
    </row>
    <row r="2237" spans="35:35">
      <c r="AI2237" s="18"/>
    </row>
    <row r="2238" spans="35:35">
      <c r="AI2238" s="18"/>
    </row>
    <row r="2239" spans="35:35">
      <c r="AI2239" s="18"/>
    </row>
    <row r="2240" spans="35:35">
      <c r="AI2240" s="18"/>
    </row>
    <row r="2241" spans="35:35">
      <c r="AI2241" s="18"/>
    </row>
    <row r="2242" spans="35:35">
      <c r="AI2242" s="18"/>
    </row>
    <row r="2243" spans="35:35">
      <c r="AI2243" s="18"/>
    </row>
    <row r="2244" spans="35:35">
      <c r="AI2244" s="18"/>
    </row>
    <row r="2245" spans="35:35">
      <c r="AI2245" s="18"/>
    </row>
    <row r="2246" spans="35:35">
      <c r="AI2246" s="18"/>
    </row>
    <row r="2247" spans="35:35">
      <c r="AI2247" s="18"/>
    </row>
    <row r="2248" spans="35:35">
      <c r="AI2248" s="18"/>
    </row>
    <row r="2249" spans="35:35">
      <c r="AI2249" s="18"/>
    </row>
    <row r="2250" spans="35:35">
      <c r="AI2250" s="18"/>
    </row>
    <row r="2251" spans="35:35">
      <c r="AI2251" s="18"/>
    </row>
    <row r="2252" spans="35:35">
      <c r="AI2252" s="18"/>
    </row>
    <row r="2253" spans="35:35">
      <c r="AI2253" s="18"/>
    </row>
    <row r="2254" spans="35:35">
      <c r="AI2254" s="18"/>
    </row>
    <row r="2255" spans="35:35">
      <c r="AI2255" s="18"/>
    </row>
    <row r="2256" spans="35:35">
      <c r="AI2256" s="18"/>
    </row>
    <row r="2257" spans="35:35">
      <c r="AI2257" s="18"/>
    </row>
    <row r="2258" spans="35:35">
      <c r="AI2258" s="18"/>
    </row>
    <row r="2259" spans="35:35">
      <c r="AI2259" s="18"/>
    </row>
    <row r="2260" spans="35:35">
      <c r="AI2260" s="18"/>
    </row>
    <row r="2261" spans="35:35">
      <c r="AI2261" s="18"/>
    </row>
    <row r="2262" spans="35:35">
      <c r="AI2262" s="18"/>
    </row>
    <row r="2263" spans="35:35">
      <c r="AI2263" s="18"/>
    </row>
    <row r="2264" spans="35:35">
      <c r="AI2264" s="18"/>
    </row>
    <row r="2265" spans="35:35">
      <c r="AI2265" s="18"/>
    </row>
    <row r="2266" spans="35:35">
      <c r="AI2266" s="18"/>
    </row>
    <row r="2267" spans="35:35">
      <c r="AI2267" s="18"/>
    </row>
    <row r="2268" spans="35:35">
      <c r="AI2268" s="18"/>
    </row>
    <row r="2269" spans="35:35">
      <c r="AI2269" s="18"/>
    </row>
    <row r="2270" spans="35:35">
      <c r="AI2270" s="18"/>
    </row>
    <row r="2271" spans="35:35">
      <c r="AI2271" s="18"/>
    </row>
    <row r="2272" spans="35:35">
      <c r="AI2272" s="18"/>
    </row>
    <row r="2273" spans="35:35">
      <c r="AI2273" s="18"/>
    </row>
    <row r="2274" spans="35:35">
      <c r="AI2274" s="18"/>
    </row>
    <row r="2275" spans="35:35">
      <c r="AI2275" s="18"/>
    </row>
    <row r="2276" spans="35:35">
      <c r="AI2276" s="18"/>
    </row>
    <row r="2277" spans="35:35">
      <c r="AI2277" s="18"/>
    </row>
    <row r="2278" spans="35:35">
      <c r="AI2278" s="18"/>
    </row>
    <row r="2279" spans="35:35">
      <c r="AI2279" s="18"/>
    </row>
    <row r="2280" spans="35:35">
      <c r="AI2280" s="18"/>
    </row>
    <row r="2281" spans="35:35">
      <c r="AI2281" s="18"/>
    </row>
    <row r="2282" spans="35:35">
      <c r="AI2282" s="18"/>
    </row>
    <row r="2283" spans="35:35">
      <c r="AI2283" s="18"/>
    </row>
    <row r="2284" spans="35:35">
      <c r="AI2284" s="18"/>
    </row>
    <row r="2285" spans="35:35">
      <c r="AI2285" s="18"/>
    </row>
    <row r="2286" spans="35:35">
      <c r="AI2286" s="18"/>
    </row>
    <row r="2287" spans="35:35">
      <c r="AI2287" s="18"/>
    </row>
    <row r="2288" spans="35:35">
      <c r="AI2288" s="18"/>
    </row>
    <row r="2289" spans="35:35">
      <c r="AI2289" s="18"/>
    </row>
    <row r="2290" spans="35:35">
      <c r="AI2290" s="18"/>
    </row>
    <row r="2291" spans="35:35">
      <c r="AI2291" s="18"/>
    </row>
    <row r="2292" spans="35:35">
      <c r="AI2292" s="18"/>
    </row>
    <row r="2293" spans="35:35">
      <c r="AI2293" s="18"/>
    </row>
    <row r="2294" spans="35:35">
      <c r="AI2294" s="18"/>
    </row>
    <row r="2295" spans="35:35">
      <c r="AI2295" s="18"/>
    </row>
    <row r="2296" spans="35:35">
      <c r="AI2296" s="18"/>
    </row>
    <row r="2297" spans="35:35">
      <c r="AI2297" s="18"/>
    </row>
    <row r="2298" spans="35:35">
      <c r="AI2298" s="18"/>
    </row>
    <row r="2299" spans="35:35">
      <c r="AI2299" s="18"/>
    </row>
    <row r="2300" spans="35:35">
      <c r="AI2300" s="18"/>
    </row>
    <row r="2301" spans="35:35">
      <c r="AI2301" s="18"/>
    </row>
    <row r="2302" spans="35:35">
      <c r="AI2302" s="18"/>
    </row>
    <row r="2303" spans="35:35">
      <c r="AI2303" s="18"/>
    </row>
    <row r="2304" spans="35:35">
      <c r="AI2304" s="18"/>
    </row>
    <row r="2305" spans="35:35">
      <c r="AI2305" s="18"/>
    </row>
    <row r="2306" spans="35:35">
      <c r="AI2306" s="18"/>
    </row>
    <row r="2307" spans="35:35">
      <c r="AI2307" s="18"/>
    </row>
    <row r="2308" spans="35:35">
      <c r="AI2308" s="18"/>
    </row>
    <row r="2309" spans="35:35">
      <c r="AI2309" s="18"/>
    </row>
    <row r="2310" spans="35:35">
      <c r="AI2310" s="18"/>
    </row>
    <row r="2311" spans="35:35">
      <c r="AI2311" s="18"/>
    </row>
    <row r="2312" spans="35:35">
      <c r="AI2312" s="18"/>
    </row>
    <row r="2313" spans="35:35">
      <c r="AI2313" s="18"/>
    </row>
    <row r="2314" spans="35:35">
      <c r="AI2314" s="18"/>
    </row>
    <row r="2315" spans="35:35">
      <c r="AI2315" s="18"/>
    </row>
    <row r="2316" spans="35:35">
      <c r="AI2316" s="18"/>
    </row>
    <row r="2317" spans="35:35">
      <c r="AI2317" s="18"/>
    </row>
    <row r="2318" spans="35:35">
      <c r="AI2318" s="18"/>
    </row>
    <row r="2319" spans="35:35">
      <c r="AI2319" s="18"/>
    </row>
    <row r="2320" spans="35:35">
      <c r="AI2320" s="18"/>
    </row>
    <row r="2321" spans="35:35">
      <c r="AI2321" s="18"/>
    </row>
    <row r="2322" spans="35:35">
      <c r="AI2322" s="18"/>
    </row>
    <row r="2323" spans="35:35">
      <c r="AI2323" s="18"/>
    </row>
    <row r="2324" spans="35:35">
      <c r="AI2324" s="18"/>
    </row>
    <row r="2325" spans="35:35">
      <c r="AI2325" s="18"/>
    </row>
    <row r="2326" spans="35:35">
      <c r="AI2326" s="18"/>
    </row>
    <row r="2327" spans="35:35">
      <c r="AI2327" s="18"/>
    </row>
    <row r="2328" spans="35:35">
      <c r="AI2328" s="18"/>
    </row>
    <row r="2329" spans="35:35">
      <c r="AI2329" s="18"/>
    </row>
    <row r="2330" spans="35:35">
      <c r="AI2330" s="18"/>
    </row>
    <row r="2331" spans="35:35">
      <c r="AI2331" s="18"/>
    </row>
    <row r="2332" spans="35:35">
      <c r="AI2332" s="18"/>
    </row>
    <row r="2333" spans="35:35">
      <c r="AI2333" s="18"/>
    </row>
    <row r="2334" spans="35:35">
      <c r="AI2334" s="18"/>
    </row>
    <row r="2335" spans="35:35">
      <c r="AI2335" s="18"/>
    </row>
    <row r="2336" spans="35:35">
      <c r="AI2336" s="18"/>
    </row>
    <row r="2337" spans="35:35">
      <c r="AI2337" s="18"/>
    </row>
    <row r="2338" spans="35:35">
      <c r="AI2338" s="18"/>
    </row>
    <row r="2339" spans="35:35">
      <c r="AI2339" s="18"/>
    </row>
    <row r="2340" spans="35:35">
      <c r="AI2340" s="18"/>
    </row>
    <row r="2341" spans="35:35">
      <c r="AI2341" s="18"/>
    </row>
    <row r="2342" spans="35:35">
      <c r="AI2342" s="18"/>
    </row>
    <row r="2343" spans="35:35">
      <c r="AI2343" s="18"/>
    </row>
    <row r="2344" spans="35:35">
      <c r="AI2344" s="18"/>
    </row>
    <row r="2345" spans="35:35">
      <c r="AI2345" s="18"/>
    </row>
    <row r="2346" spans="35:35">
      <c r="AI2346" s="18"/>
    </row>
    <row r="2347" spans="35:35">
      <c r="AI2347" s="18"/>
    </row>
    <row r="2348" spans="35:35">
      <c r="AI2348" s="18"/>
    </row>
    <row r="2349" spans="35:35">
      <c r="AI2349" s="18"/>
    </row>
    <row r="2350" spans="35:35">
      <c r="AI2350" s="18"/>
    </row>
    <row r="2351" spans="35:35">
      <c r="AI2351" s="18"/>
    </row>
    <row r="2352" spans="35:35">
      <c r="AI2352" s="18"/>
    </row>
    <row r="2353" spans="35:35">
      <c r="AI2353" s="18"/>
    </row>
    <row r="2354" spans="35:35">
      <c r="AI2354" s="18"/>
    </row>
    <row r="2355" spans="35:35">
      <c r="AI2355" s="18"/>
    </row>
    <row r="2356" spans="35:35">
      <c r="AI2356" s="18"/>
    </row>
    <row r="2357" spans="35:35">
      <c r="AI2357" s="18"/>
    </row>
    <row r="2358" spans="35:35">
      <c r="AI2358" s="18"/>
    </row>
    <row r="2359" spans="35:35">
      <c r="AI2359" s="18"/>
    </row>
    <row r="2360" spans="35:35">
      <c r="AI2360" s="18"/>
    </row>
    <row r="2361" spans="35:35">
      <c r="AI2361" s="18"/>
    </row>
    <row r="2362" spans="35:35">
      <c r="AI2362" s="18"/>
    </row>
    <row r="2363" spans="35:35">
      <c r="AI2363" s="18"/>
    </row>
    <row r="2364" spans="35:35">
      <c r="AI2364" s="18"/>
    </row>
    <row r="2365" spans="35:35">
      <c r="AI2365" s="18"/>
    </row>
    <row r="2366" spans="35:35">
      <c r="AI2366" s="18"/>
    </row>
    <row r="2367" spans="35:35">
      <c r="AI2367" s="18"/>
    </row>
    <row r="2368" spans="35:35">
      <c r="AI2368" s="18"/>
    </row>
    <row r="2369" spans="35:35">
      <c r="AI2369" s="18"/>
    </row>
    <row r="2370" spans="35:35">
      <c r="AI2370" s="18"/>
    </row>
    <row r="2371" spans="35:35">
      <c r="AI2371" s="18"/>
    </row>
    <row r="2372" spans="35:35">
      <c r="AI2372" s="18"/>
    </row>
    <row r="2373" spans="35:35">
      <c r="AI2373" s="18"/>
    </row>
    <row r="2374" spans="35:35">
      <c r="AI2374" s="18"/>
    </row>
    <row r="2375" spans="35:35">
      <c r="AI2375" s="18"/>
    </row>
    <row r="2376" spans="35:35">
      <c r="AI2376" s="18"/>
    </row>
    <row r="2377" spans="35:35">
      <c r="AI2377" s="18"/>
    </row>
    <row r="2378" spans="35:35">
      <c r="AI2378" s="18"/>
    </row>
    <row r="2379" spans="35:35">
      <c r="AI2379" s="18"/>
    </row>
    <row r="2380" spans="35:35">
      <c r="AI2380" s="18"/>
    </row>
    <row r="2381" spans="35:35">
      <c r="AI2381" s="18"/>
    </row>
    <row r="2382" spans="35:35">
      <c r="AI2382" s="18"/>
    </row>
    <row r="2383" spans="35:35">
      <c r="AI2383" s="18"/>
    </row>
    <row r="2384" spans="35:35">
      <c r="AI2384" s="18"/>
    </row>
    <row r="2385" spans="35:35">
      <c r="AI2385" s="18"/>
    </row>
    <row r="2386" spans="35:35">
      <c r="AI2386" s="18"/>
    </row>
    <row r="2387" spans="35:35">
      <c r="AI2387" s="18"/>
    </row>
    <row r="2388" spans="35:35">
      <c r="AI2388" s="18"/>
    </row>
    <row r="2389" spans="35:35">
      <c r="AI2389" s="18"/>
    </row>
    <row r="2390" spans="35:35">
      <c r="AI2390" s="18"/>
    </row>
    <row r="2391" spans="35:35">
      <c r="AI2391" s="18"/>
    </row>
    <row r="2392" spans="35:35">
      <c r="AI2392" s="18"/>
    </row>
    <row r="2393" spans="35:35">
      <c r="AI2393" s="18"/>
    </row>
    <row r="2394" spans="35:35">
      <c r="AI2394" s="18"/>
    </row>
    <row r="2395" spans="35:35">
      <c r="AI2395" s="18"/>
    </row>
    <row r="2396" spans="35:35">
      <c r="AI2396" s="18"/>
    </row>
    <row r="2397" spans="35:35">
      <c r="AI2397" s="18"/>
    </row>
    <row r="2398" spans="35:35">
      <c r="AI2398" s="18"/>
    </row>
    <row r="2399" spans="35:35">
      <c r="AI2399" s="18"/>
    </row>
    <row r="2400" spans="35:35">
      <c r="AI2400" s="18"/>
    </row>
    <row r="2401" spans="35:35">
      <c r="AI2401" s="18"/>
    </row>
    <row r="2402" spans="35:35">
      <c r="AI2402" s="18"/>
    </row>
    <row r="2403" spans="35:35">
      <c r="AI2403" s="18"/>
    </row>
    <row r="2404" spans="35:35">
      <c r="AI2404" s="18"/>
    </row>
    <row r="2405" spans="35:35">
      <c r="AI2405" s="18"/>
    </row>
    <row r="2406" spans="35:35">
      <c r="AI2406" s="18"/>
    </row>
    <row r="2407" spans="35:35">
      <c r="AI2407" s="18"/>
    </row>
    <row r="2408" spans="35:35">
      <c r="AI2408" s="18"/>
    </row>
    <row r="2409" spans="35:35">
      <c r="AI2409" s="18"/>
    </row>
    <row r="2410" spans="35:35">
      <c r="AI2410" s="18"/>
    </row>
    <row r="2411" spans="35:35">
      <c r="AI2411" s="18"/>
    </row>
    <row r="2412" spans="35:35">
      <c r="AI2412" s="18"/>
    </row>
    <row r="2413" spans="35:35">
      <c r="AI2413" s="18"/>
    </row>
    <row r="2414" spans="35:35">
      <c r="AI2414" s="18"/>
    </row>
    <row r="2415" spans="35:35">
      <c r="AI2415" s="18"/>
    </row>
    <row r="2416" spans="35:35">
      <c r="AI2416" s="18"/>
    </row>
    <row r="2417" spans="35:35">
      <c r="AI2417" s="18"/>
    </row>
    <row r="2418" spans="35:35">
      <c r="AI2418" s="18"/>
    </row>
    <row r="2419" spans="35:35">
      <c r="AI2419" s="18"/>
    </row>
    <row r="2420" spans="35:35">
      <c r="AI2420" s="18"/>
    </row>
    <row r="2421" spans="35:35">
      <c r="AI2421" s="18"/>
    </row>
    <row r="2422" spans="35:35">
      <c r="AI2422" s="18"/>
    </row>
    <row r="2423" spans="35:35">
      <c r="AI2423" s="18"/>
    </row>
    <row r="2424" spans="35:35">
      <c r="AI2424" s="18"/>
    </row>
    <row r="2425" spans="35:35">
      <c r="AI2425" s="18"/>
    </row>
    <row r="2426" spans="35:35">
      <c r="AI2426" s="18"/>
    </row>
    <row r="2427" spans="35:35">
      <c r="AI2427" s="18"/>
    </row>
    <row r="2428" spans="35:35">
      <c r="AI2428" s="18"/>
    </row>
    <row r="2429" spans="35:35">
      <c r="AI2429" s="18"/>
    </row>
    <row r="2430" spans="35:35">
      <c r="AI2430" s="18"/>
    </row>
    <row r="2431" spans="35:35">
      <c r="AI2431" s="18"/>
    </row>
    <row r="2432" spans="35:35">
      <c r="AI2432" s="18"/>
    </row>
    <row r="2433" spans="35:35">
      <c r="AI2433" s="18"/>
    </row>
    <row r="2434" spans="35:35">
      <c r="AI2434" s="18"/>
    </row>
    <row r="2435" spans="35:35">
      <c r="AI2435" s="18"/>
    </row>
    <row r="2436" spans="35:35">
      <c r="AI2436" s="18"/>
    </row>
    <row r="2437" spans="35:35">
      <c r="AI2437" s="18"/>
    </row>
    <row r="2438" spans="35:35">
      <c r="AI2438" s="18"/>
    </row>
    <row r="2439" spans="35:35">
      <c r="AI2439" s="18"/>
    </row>
    <row r="2440" spans="35:35">
      <c r="AI2440" s="18"/>
    </row>
    <row r="2441" spans="35:35">
      <c r="AI2441" s="18"/>
    </row>
    <row r="2442" spans="35:35">
      <c r="AI2442" s="18"/>
    </row>
    <row r="2443" spans="35:35">
      <c r="AI2443" s="18"/>
    </row>
    <row r="2444" spans="35:35">
      <c r="AI2444" s="18"/>
    </row>
    <row r="2445" spans="35:35">
      <c r="AI2445" s="18"/>
    </row>
    <row r="2446" spans="35:35">
      <c r="AI2446" s="18"/>
    </row>
    <row r="2447" spans="35:35">
      <c r="AI2447" s="18"/>
    </row>
    <row r="2448" spans="35:35">
      <c r="AI2448" s="18"/>
    </row>
    <row r="2449" spans="35:35">
      <c r="AI2449" s="18"/>
    </row>
    <row r="2450" spans="35:35">
      <c r="AI2450" s="18"/>
    </row>
    <row r="2451" spans="35:35">
      <c r="AI2451" s="18"/>
    </row>
    <row r="2452" spans="35:35">
      <c r="AI2452" s="18"/>
    </row>
    <row r="2453" spans="35:35">
      <c r="AI2453" s="18"/>
    </row>
    <row r="2454" spans="35:35">
      <c r="AI2454" s="18"/>
    </row>
    <row r="2455" spans="35:35">
      <c r="AI2455" s="18"/>
    </row>
    <row r="2456" spans="35:35">
      <c r="AI2456" s="18"/>
    </row>
    <row r="2457" spans="35:35">
      <c r="AI2457" s="18"/>
    </row>
    <row r="2458" spans="35:35">
      <c r="AI2458" s="18"/>
    </row>
    <row r="2459" spans="35:35">
      <c r="AI2459" s="18"/>
    </row>
    <row r="2460" spans="35:35">
      <c r="AI2460" s="18"/>
    </row>
    <row r="2461" spans="35:35">
      <c r="AI2461" s="18"/>
    </row>
    <row r="2462" spans="35:35">
      <c r="AI2462" s="18"/>
    </row>
    <row r="2463" spans="35:35">
      <c r="AI2463" s="18"/>
    </row>
    <row r="2464" spans="35:35">
      <c r="AI2464" s="18"/>
    </row>
    <row r="2465" spans="35:35">
      <c r="AI2465" s="18"/>
    </row>
    <row r="2466" spans="35:35">
      <c r="AI2466" s="18"/>
    </row>
    <row r="2467" spans="35:35">
      <c r="AI2467" s="18"/>
    </row>
    <row r="2468" spans="35:35">
      <c r="AI2468" s="18"/>
    </row>
    <row r="2469" spans="35:35">
      <c r="AI2469" s="18"/>
    </row>
    <row r="2470" spans="35:35">
      <c r="AI2470" s="18"/>
    </row>
    <row r="2471" spans="35:35">
      <c r="AI2471" s="18"/>
    </row>
    <row r="2472" spans="35:35">
      <c r="AI2472" s="18"/>
    </row>
    <row r="2473" spans="35:35">
      <c r="AI2473" s="18"/>
    </row>
    <row r="2474" spans="35:35">
      <c r="AI2474" s="18"/>
    </row>
    <row r="2475" spans="35:35">
      <c r="AI2475" s="18"/>
    </row>
    <row r="2476" spans="35:35">
      <c r="AI2476" s="18"/>
    </row>
    <row r="2477" spans="35:35">
      <c r="AI2477" s="18"/>
    </row>
    <row r="2478" spans="35:35">
      <c r="AI2478" s="18"/>
    </row>
    <row r="2479" spans="35:35">
      <c r="AI2479" s="18"/>
    </row>
    <row r="2480" spans="35:35">
      <c r="AI2480" s="18"/>
    </row>
    <row r="2481" spans="35:35">
      <c r="AI2481" s="18"/>
    </row>
    <row r="2482" spans="35:35">
      <c r="AI2482" s="18"/>
    </row>
    <row r="2483" spans="35:35">
      <c r="AI2483" s="18"/>
    </row>
    <row r="2484" spans="35:35">
      <c r="AI2484" s="18"/>
    </row>
    <row r="2485" spans="35:35">
      <c r="AI2485" s="18"/>
    </row>
    <row r="2486" spans="35:35">
      <c r="AI2486" s="18"/>
    </row>
    <row r="2487" spans="35:35">
      <c r="AI2487" s="18"/>
    </row>
    <row r="2488" spans="35:35">
      <c r="AI2488" s="18"/>
    </row>
    <row r="2489" spans="35:35">
      <c r="AI2489" s="18"/>
    </row>
    <row r="2490" spans="35:35">
      <c r="AI2490" s="18"/>
    </row>
    <row r="2491" spans="35:35">
      <c r="AI2491" s="18"/>
    </row>
    <row r="2492" spans="35:35">
      <c r="AI2492" s="18"/>
    </row>
    <row r="2493" spans="35:35">
      <c r="AI2493" s="18"/>
    </row>
    <row r="2494" spans="35:35">
      <c r="AI2494" s="18"/>
    </row>
    <row r="2495" spans="35:35">
      <c r="AI2495" s="18"/>
    </row>
    <row r="2496" spans="35:35">
      <c r="AI2496" s="18"/>
    </row>
    <row r="2497" spans="35:35">
      <c r="AI2497" s="18"/>
    </row>
    <row r="2498" spans="35:35">
      <c r="AI2498" s="18"/>
    </row>
    <row r="2499" spans="35:35">
      <c r="AI2499" s="18"/>
    </row>
    <row r="2500" spans="35:35">
      <c r="AI2500" s="18"/>
    </row>
    <row r="2501" spans="35:35">
      <c r="AI2501" s="18"/>
    </row>
    <row r="2502" spans="35:35">
      <c r="AI2502" s="18"/>
    </row>
    <row r="2503" spans="35:35">
      <c r="AI2503" s="18"/>
    </row>
    <row r="2504" spans="35:35">
      <c r="AI2504" s="18"/>
    </row>
    <row r="2505" spans="35:35">
      <c r="AI2505" s="18"/>
    </row>
    <row r="2506" spans="35:35">
      <c r="AI2506" s="18"/>
    </row>
    <row r="2507" spans="35:35">
      <c r="AI2507" s="18"/>
    </row>
    <row r="2508" spans="35:35">
      <c r="AI2508" s="18"/>
    </row>
    <row r="2509" spans="35:35">
      <c r="AI2509" s="18"/>
    </row>
    <row r="2510" spans="35:35">
      <c r="AI2510" s="18"/>
    </row>
    <row r="2511" spans="35:35">
      <c r="AI2511" s="18"/>
    </row>
    <row r="2512" spans="35:35">
      <c r="AI2512" s="18"/>
    </row>
    <row r="2513" spans="35:35">
      <c r="AI2513" s="18"/>
    </row>
    <row r="2514" spans="35:35">
      <c r="AI2514" s="18"/>
    </row>
    <row r="2515" spans="35:35">
      <c r="AI2515" s="18"/>
    </row>
    <row r="2516" spans="35:35">
      <c r="AI2516" s="18"/>
    </row>
    <row r="2517" spans="35:35">
      <c r="AI2517" s="18"/>
    </row>
    <row r="2518" spans="35:35">
      <c r="AI2518" s="18"/>
    </row>
    <row r="2519" spans="35:35">
      <c r="AI2519" s="18"/>
    </row>
    <row r="2520" spans="35:35">
      <c r="AI2520" s="18"/>
    </row>
    <row r="2521" spans="35:35">
      <c r="AI2521" s="18"/>
    </row>
    <row r="2522" spans="35:35">
      <c r="AI2522" s="18"/>
    </row>
    <row r="2523" spans="35:35">
      <c r="AI2523" s="18"/>
    </row>
    <row r="2524" spans="35:35">
      <c r="AI2524" s="18"/>
    </row>
    <row r="2525" spans="35:35">
      <c r="AI2525" s="18"/>
    </row>
    <row r="2526" spans="35:35">
      <c r="AI2526" s="18"/>
    </row>
    <row r="2527" spans="35:35">
      <c r="AI2527" s="18"/>
    </row>
    <row r="2528" spans="35:35">
      <c r="AI2528" s="18"/>
    </row>
    <row r="2529" spans="35:35">
      <c r="AI2529" s="18"/>
    </row>
    <row r="2530" spans="35:35">
      <c r="AI2530" s="18"/>
    </row>
    <row r="2531" spans="35:35">
      <c r="AI2531" s="18"/>
    </row>
    <row r="2532" spans="35:35">
      <c r="AI2532" s="18"/>
    </row>
    <row r="2533" spans="35:35">
      <c r="AI2533" s="18"/>
    </row>
    <row r="2534" spans="35:35">
      <c r="AI2534" s="18"/>
    </row>
    <row r="2535" spans="35:35">
      <c r="AI2535" s="18"/>
    </row>
    <row r="2536" spans="35:35">
      <c r="AI2536" s="18"/>
    </row>
    <row r="2537" spans="35:35">
      <c r="AI2537" s="18"/>
    </row>
    <row r="2538" spans="35:35">
      <c r="AI2538" s="18"/>
    </row>
    <row r="2539" spans="35:35">
      <c r="AI2539" s="18"/>
    </row>
    <row r="2540" spans="35:35">
      <c r="AI2540" s="18"/>
    </row>
    <row r="2541" spans="35:35">
      <c r="AI2541" s="18"/>
    </row>
    <row r="2542" spans="35:35">
      <c r="AI2542" s="18"/>
    </row>
    <row r="2543" spans="35:35">
      <c r="AI2543" s="18"/>
    </row>
    <row r="2544" spans="35:35">
      <c r="AI2544" s="18"/>
    </row>
    <row r="2545" spans="35:35">
      <c r="AI2545" s="18"/>
    </row>
    <row r="2546" spans="35:35">
      <c r="AI2546" s="18"/>
    </row>
    <row r="2547" spans="35:35">
      <c r="AI2547" s="18"/>
    </row>
    <row r="2548" spans="35:35">
      <c r="AI2548" s="18"/>
    </row>
    <row r="2549" spans="35:35">
      <c r="AI2549" s="18"/>
    </row>
    <row r="2550" spans="35:35">
      <c r="AI2550" s="18"/>
    </row>
    <row r="2551" spans="35:35">
      <c r="AI2551" s="18"/>
    </row>
    <row r="2552" spans="35:35">
      <c r="AI2552" s="18"/>
    </row>
    <row r="2553" spans="35:35">
      <c r="AI2553" s="18"/>
    </row>
    <row r="2554" spans="35:35">
      <c r="AI2554" s="18"/>
    </row>
    <row r="2555" spans="35:35">
      <c r="AI2555" s="18"/>
    </row>
    <row r="2556" spans="35:35">
      <c r="AI2556" s="18"/>
    </row>
    <row r="2557" spans="35:35">
      <c r="AI2557" s="18"/>
    </row>
    <row r="2558" spans="35:35">
      <c r="AI2558" s="18"/>
    </row>
    <row r="2559" spans="35:35">
      <c r="AI2559" s="18"/>
    </row>
    <row r="2560" spans="35:35">
      <c r="AI2560" s="18"/>
    </row>
    <row r="2561" spans="35:35">
      <c r="AI2561" s="18"/>
    </row>
    <row r="2562" spans="35:35">
      <c r="AI2562" s="18"/>
    </row>
    <row r="2563" spans="35:35">
      <c r="AI2563" s="18"/>
    </row>
    <row r="2564" spans="35:35">
      <c r="AI2564" s="18"/>
    </row>
    <row r="2565" spans="35:35">
      <c r="AI2565" s="18"/>
    </row>
    <row r="2566" spans="35:35">
      <c r="AI2566" s="18"/>
    </row>
    <row r="2567" spans="35:35">
      <c r="AI2567" s="18"/>
    </row>
    <row r="2568" spans="35:35">
      <c r="AI2568" s="18"/>
    </row>
    <row r="2569" spans="35:35">
      <c r="AI2569" s="18"/>
    </row>
    <row r="2570" spans="35:35">
      <c r="AI2570" s="18"/>
    </row>
    <row r="2571" spans="35:35">
      <c r="AI2571" s="18"/>
    </row>
    <row r="2572" spans="35:35">
      <c r="AI2572" s="18"/>
    </row>
    <row r="2573" spans="35:35">
      <c r="AI2573" s="18"/>
    </row>
    <row r="2574" spans="35:35">
      <c r="AI2574" s="18"/>
    </row>
    <row r="2575" spans="35:35">
      <c r="AI2575" s="18"/>
    </row>
    <row r="2576" spans="35:35">
      <c r="AI2576" s="18"/>
    </row>
    <row r="2577" spans="35:35">
      <c r="AI2577" s="18"/>
    </row>
    <row r="2578" spans="35:35">
      <c r="AI2578" s="18"/>
    </row>
    <row r="2579" spans="35:35">
      <c r="AI2579" s="18"/>
    </row>
    <row r="2580" spans="35:35">
      <c r="AI2580" s="18"/>
    </row>
    <row r="2581" spans="35:35">
      <c r="AI2581" s="18"/>
    </row>
    <row r="2582" spans="35:35">
      <c r="AI2582" s="18"/>
    </row>
    <row r="2583" spans="35:35">
      <c r="AI2583" s="18"/>
    </row>
    <row r="2584" spans="35:35">
      <c r="AI2584" s="18"/>
    </row>
    <row r="2585" spans="35:35">
      <c r="AI2585" s="18"/>
    </row>
    <row r="2586" spans="35:35">
      <c r="AI2586" s="18"/>
    </row>
    <row r="2587" spans="35:35">
      <c r="AI2587" s="18"/>
    </row>
    <row r="2588" spans="35:35">
      <c r="AI2588" s="18"/>
    </row>
    <row r="2589" spans="35:35">
      <c r="AI2589" s="18"/>
    </row>
    <row r="2590" spans="35:35">
      <c r="AI2590" s="18"/>
    </row>
    <row r="2591" spans="35:35">
      <c r="AI2591" s="18"/>
    </row>
    <row r="2592" spans="35:35">
      <c r="AI2592" s="18"/>
    </row>
    <row r="2593" spans="35:35">
      <c r="AI2593" s="18"/>
    </row>
    <row r="2594" spans="35:35">
      <c r="AI2594" s="18"/>
    </row>
    <row r="2595" spans="35:35">
      <c r="AI2595" s="18"/>
    </row>
    <row r="2596" spans="35:35">
      <c r="AI2596" s="18"/>
    </row>
    <row r="2597" spans="35:35">
      <c r="AI2597" s="18"/>
    </row>
    <row r="2598" spans="35:35">
      <c r="AI2598" s="18"/>
    </row>
    <row r="2599" spans="35:35">
      <c r="AI2599" s="18"/>
    </row>
    <row r="2600" spans="35:35">
      <c r="AI2600" s="18"/>
    </row>
    <row r="2601" spans="35:35">
      <c r="AI2601" s="18"/>
    </row>
    <row r="2602" spans="35:35">
      <c r="AI2602" s="18"/>
    </row>
    <row r="2603" spans="35:35">
      <c r="AI2603" s="18"/>
    </row>
    <row r="2604" spans="35:35">
      <c r="AI2604" s="18"/>
    </row>
    <row r="2605" spans="35:35">
      <c r="AI2605" s="18"/>
    </row>
    <row r="2606" spans="35:35">
      <c r="AI2606" s="18"/>
    </row>
    <row r="2607" spans="35:35">
      <c r="AI2607" s="18"/>
    </row>
    <row r="2608" spans="35:35">
      <c r="AI2608" s="18"/>
    </row>
    <row r="2609" spans="35:35">
      <c r="AI2609" s="18"/>
    </row>
    <row r="2610" spans="35:35">
      <c r="AI2610" s="18"/>
    </row>
    <row r="2611" spans="35:35">
      <c r="AI2611" s="18"/>
    </row>
    <row r="2612" spans="35:35">
      <c r="AI2612" s="18"/>
    </row>
    <row r="2613" spans="35:35">
      <c r="AI2613" s="18"/>
    </row>
    <row r="2614" spans="35:35">
      <c r="AI2614" s="18"/>
    </row>
    <row r="2615" spans="35:35">
      <c r="AI2615" s="18"/>
    </row>
    <row r="2616" spans="35:35">
      <c r="AI2616" s="18"/>
    </row>
    <row r="2617" spans="35:35">
      <c r="AI2617" s="18"/>
    </row>
    <row r="2618" spans="35:35">
      <c r="AI2618" s="18"/>
    </row>
    <row r="2619" spans="35:35">
      <c r="AI2619" s="18"/>
    </row>
    <row r="2620" spans="35:35">
      <c r="AI2620" s="18"/>
    </row>
    <row r="2621" spans="35:35">
      <c r="AI2621" s="18"/>
    </row>
    <row r="2622" spans="35:35">
      <c r="AI2622" s="18"/>
    </row>
    <row r="2623" spans="35:35">
      <c r="AI2623" s="18"/>
    </row>
    <row r="2624" spans="35:35">
      <c r="AI2624" s="18"/>
    </row>
    <row r="2625" spans="35:35">
      <c r="AI2625" s="18"/>
    </row>
    <row r="2626" spans="35:35">
      <c r="AI2626" s="18"/>
    </row>
    <row r="2627" spans="35:35">
      <c r="AI2627" s="18"/>
    </row>
    <row r="2628" spans="35:35">
      <c r="AI2628" s="18"/>
    </row>
    <row r="2629" spans="35:35">
      <c r="AI2629" s="18"/>
    </row>
    <row r="2630" spans="35:35">
      <c r="AI2630" s="18"/>
    </row>
    <row r="2631" spans="35:35">
      <c r="AI2631" s="18"/>
    </row>
    <row r="2632" spans="35:35">
      <c r="AI2632" s="18"/>
    </row>
    <row r="2633" spans="35:35">
      <c r="AI2633" s="18"/>
    </row>
    <row r="2634" spans="35:35">
      <c r="AI2634" s="18"/>
    </row>
    <row r="2635" spans="35:35">
      <c r="AI2635" s="18"/>
    </row>
    <row r="2636" spans="35:35">
      <c r="AI2636" s="18"/>
    </row>
    <row r="2637" spans="35:35">
      <c r="AI2637" s="18"/>
    </row>
    <row r="2638" spans="35:35">
      <c r="AI2638" s="18"/>
    </row>
    <row r="2639" spans="35:35">
      <c r="AI2639" s="18"/>
    </row>
    <row r="2640" spans="35:35">
      <c r="AI2640" s="18"/>
    </row>
    <row r="2641" spans="35:35">
      <c r="AI2641" s="18"/>
    </row>
    <row r="2642" spans="35:35">
      <c r="AI2642" s="18"/>
    </row>
    <row r="2643" spans="35:35">
      <c r="AI2643" s="18"/>
    </row>
    <row r="2644" spans="35:35">
      <c r="AI2644" s="18"/>
    </row>
    <row r="2645" spans="35:35">
      <c r="AI2645" s="18"/>
    </row>
    <row r="2646" spans="35:35">
      <c r="AI2646" s="18"/>
    </row>
    <row r="2647" spans="35:35">
      <c r="AI2647" s="18"/>
    </row>
    <row r="2648" spans="35:35">
      <c r="AI2648" s="18"/>
    </row>
    <row r="2649" spans="35:35">
      <c r="AI2649" s="18"/>
    </row>
    <row r="2650" spans="35:35">
      <c r="AI2650" s="18"/>
    </row>
    <row r="2651" spans="35:35">
      <c r="AI2651" s="18"/>
    </row>
    <row r="2652" spans="35:35">
      <c r="AI2652" s="18"/>
    </row>
    <row r="2653" spans="35:35">
      <c r="AI2653" s="18"/>
    </row>
    <row r="2654" spans="35:35">
      <c r="AI2654" s="18"/>
    </row>
    <row r="2655" spans="35:35">
      <c r="AI2655" s="18"/>
    </row>
    <row r="2656" spans="35:35">
      <c r="AI2656" s="18"/>
    </row>
    <row r="2657" spans="35:35">
      <c r="AI2657" s="18"/>
    </row>
    <row r="2658" spans="35:35">
      <c r="AI2658" s="18"/>
    </row>
    <row r="2659" spans="35:35">
      <c r="AI2659" s="18"/>
    </row>
    <row r="2660" spans="35:35">
      <c r="AI2660" s="18"/>
    </row>
    <row r="2661" spans="35:35">
      <c r="AI2661" s="18"/>
    </row>
    <row r="2662" spans="35:35">
      <c r="AI2662" s="18"/>
    </row>
    <row r="2663" spans="35:35">
      <c r="AI2663" s="18"/>
    </row>
    <row r="2664" spans="35:35">
      <c r="AI2664" s="18"/>
    </row>
    <row r="2665" spans="35:35">
      <c r="AI2665" s="18"/>
    </row>
    <row r="2666" spans="35:35">
      <c r="AI2666" s="18"/>
    </row>
    <row r="2667" spans="35:35">
      <c r="AI2667" s="18"/>
    </row>
    <row r="2668" spans="35:35">
      <c r="AI2668" s="18"/>
    </row>
    <row r="2669" spans="35:35">
      <c r="AI2669" s="18"/>
    </row>
    <row r="2670" spans="35:35">
      <c r="AI2670" s="18"/>
    </row>
    <row r="2671" spans="35:35">
      <c r="AI2671" s="18"/>
    </row>
    <row r="2672" spans="35:35">
      <c r="AI2672" s="18"/>
    </row>
    <row r="2673" spans="35:35">
      <c r="AI2673" s="18"/>
    </row>
    <row r="2674" spans="35:35">
      <c r="AI2674" s="18"/>
    </row>
    <row r="2675" spans="35:35">
      <c r="AI2675" s="18"/>
    </row>
    <row r="2676" spans="35:35">
      <c r="AI2676" s="18"/>
    </row>
    <row r="2677" spans="35:35">
      <c r="AI2677" s="18"/>
    </row>
    <row r="2678" spans="35:35">
      <c r="AI2678" s="18"/>
    </row>
    <row r="2679" spans="35:35">
      <c r="AI2679" s="18"/>
    </row>
    <row r="2680" spans="35:35">
      <c r="AI2680" s="18"/>
    </row>
    <row r="2681" spans="35:35">
      <c r="AI2681" s="18"/>
    </row>
    <row r="2682" spans="35:35">
      <c r="AI2682" s="18"/>
    </row>
    <row r="2683" spans="35:35">
      <c r="AI2683" s="18"/>
    </row>
    <row r="2684" spans="35:35">
      <c r="AI2684" s="18"/>
    </row>
    <row r="2685" spans="35:35">
      <c r="AI2685" s="18"/>
    </row>
    <row r="2686" spans="35:35">
      <c r="AI2686" s="18"/>
    </row>
    <row r="2687" spans="35:35">
      <c r="AI2687" s="18"/>
    </row>
    <row r="2688" spans="35:35">
      <c r="AI2688" s="18"/>
    </row>
    <row r="2689" spans="35:35">
      <c r="AI2689" s="18"/>
    </row>
    <row r="2690" spans="35:35">
      <c r="AI2690" s="18"/>
    </row>
    <row r="2691" spans="35:35">
      <c r="AI2691" s="18"/>
    </row>
    <row r="2692" spans="35:35">
      <c r="AI2692" s="18"/>
    </row>
    <row r="2693" spans="35:35">
      <c r="AI2693" s="18"/>
    </row>
    <row r="2694" spans="35:35">
      <c r="AI2694" s="18"/>
    </row>
    <row r="2695" spans="35:35">
      <c r="AI2695" s="18"/>
    </row>
    <row r="2696" spans="35:35">
      <c r="AI2696" s="18"/>
    </row>
    <row r="2697" spans="35:35">
      <c r="AI2697" s="18"/>
    </row>
    <row r="2698" spans="35:35">
      <c r="AI2698" s="18"/>
    </row>
    <row r="2699" spans="35:35">
      <c r="AI2699" s="18"/>
    </row>
    <row r="2700" spans="35:35">
      <c r="AI2700" s="18"/>
    </row>
    <row r="2701" spans="35:35">
      <c r="AI2701" s="18"/>
    </row>
    <row r="2702" spans="35:35">
      <c r="AI2702" s="18"/>
    </row>
    <row r="2703" spans="35:35">
      <c r="AI2703" s="18"/>
    </row>
    <row r="2704" spans="35:35">
      <c r="AI2704" s="18"/>
    </row>
    <row r="2705" spans="35:35">
      <c r="AI2705" s="18"/>
    </row>
    <row r="2706" spans="35:35">
      <c r="AI2706" s="18"/>
    </row>
    <row r="2707" spans="35:35">
      <c r="AI2707" s="18"/>
    </row>
    <row r="2708" spans="35:35">
      <c r="AI2708" s="18"/>
    </row>
    <row r="2709" spans="35:35">
      <c r="AI2709" s="18"/>
    </row>
    <row r="2710" spans="35:35">
      <c r="AI2710" s="18"/>
    </row>
    <row r="2711" spans="35:35">
      <c r="AI2711" s="18"/>
    </row>
    <row r="2712" spans="35:35">
      <c r="AI2712" s="18"/>
    </row>
    <row r="2713" spans="35:35">
      <c r="AI2713" s="18"/>
    </row>
    <row r="2714" spans="35:35">
      <c r="AI2714" s="18"/>
    </row>
    <row r="2715" spans="35:35">
      <c r="AI2715" s="18"/>
    </row>
    <row r="2716" spans="35:35">
      <c r="AI2716" s="18"/>
    </row>
    <row r="2717" spans="35:35">
      <c r="AI2717" s="18"/>
    </row>
    <row r="2718" spans="35:35">
      <c r="AI2718" s="18"/>
    </row>
    <row r="2719" spans="35:35">
      <c r="AI2719" s="18"/>
    </row>
    <row r="2720" spans="35:35">
      <c r="AI2720" s="18"/>
    </row>
    <row r="2721" spans="35:35">
      <c r="AI2721" s="18"/>
    </row>
    <row r="2722" spans="35:35">
      <c r="AI2722" s="18"/>
    </row>
    <row r="2723" spans="35:35">
      <c r="AI2723" s="18"/>
    </row>
    <row r="2724" spans="35:35">
      <c r="AI2724" s="18"/>
    </row>
    <row r="2725" spans="35:35">
      <c r="AI2725" s="18"/>
    </row>
    <row r="2726" spans="35:35">
      <c r="AI2726" s="18"/>
    </row>
    <row r="2727" spans="35:35">
      <c r="AI2727" s="18"/>
    </row>
    <row r="2728" spans="35:35">
      <c r="AI2728" s="18"/>
    </row>
    <row r="2729" spans="35:35">
      <c r="AI2729" s="18"/>
    </row>
    <row r="2730" spans="35:35">
      <c r="AI2730" s="18"/>
    </row>
    <row r="2731" spans="35:35">
      <c r="AI2731" s="18"/>
    </row>
    <row r="2732" spans="35:35">
      <c r="AI2732" s="18"/>
    </row>
    <row r="2733" spans="35:35">
      <c r="AI2733" s="18"/>
    </row>
    <row r="2734" spans="35:35">
      <c r="AI2734" s="18"/>
    </row>
    <row r="2735" spans="35:35">
      <c r="AI2735" s="18"/>
    </row>
    <row r="2736" spans="35:35">
      <c r="AI2736" s="18"/>
    </row>
    <row r="2737" spans="35:35">
      <c r="AI2737" s="18"/>
    </row>
    <row r="2738" spans="35:35">
      <c r="AI2738" s="18"/>
    </row>
    <row r="2739" spans="35:35">
      <c r="AI2739" s="18"/>
    </row>
    <row r="2740" spans="35:35">
      <c r="AI2740" s="18"/>
    </row>
    <row r="2741" spans="35:35">
      <c r="AI2741" s="18"/>
    </row>
    <row r="2742" spans="35:35">
      <c r="AI2742" s="18"/>
    </row>
    <row r="2743" spans="35:35">
      <c r="AI2743" s="18"/>
    </row>
    <row r="2744" spans="35:35">
      <c r="AI2744" s="18"/>
    </row>
    <row r="2745" spans="35:35">
      <c r="AI2745" s="18"/>
    </row>
    <row r="2746" spans="35:35">
      <c r="AI2746" s="18"/>
    </row>
    <row r="2747" spans="35:35">
      <c r="AI2747" s="18"/>
    </row>
    <row r="2748" spans="35:35">
      <c r="AI2748" s="18"/>
    </row>
    <row r="2749" spans="35:35">
      <c r="AI2749" s="18"/>
    </row>
    <row r="2750" spans="35:35">
      <c r="AI2750" s="18"/>
    </row>
    <row r="2751" spans="35:35">
      <c r="AI2751" s="18"/>
    </row>
    <row r="2752" spans="35:35">
      <c r="AI2752" s="18"/>
    </row>
    <row r="2753" spans="35:35">
      <c r="AI2753" s="18"/>
    </row>
    <row r="2754" spans="35:35">
      <c r="AI2754" s="18"/>
    </row>
    <row r="2755" spans="35:35">
      <c r="AI2755" s="18"/>
    </row>
    <row r="2756" spans="35:35">
      <c r="AI2756" s="18"/>
    </row>
    <row r="2757" spans="35:35">
      <c r="AI2757" s="18"/>
    </row>
    <row r="2758" spans="35:35">
      <c r="AI2758" s="18"/>
    </row>
    <row r="2759" spans="35:35">
      <c r="AI2759" s="18"/>
    </row>
    <row r="2760" spans="35:35">
      <c r="AI2760" s="18"/>
    </row>
    <row r="2761" spans="35:35">
      <c r="AI2761" s="18"/>
    </row>
    <row r="2762" spans="35:35">
      <c r="AI2762" s="18"/>
    </row>
    <row r="2763" spans="35:35">
      <c r="AI2763" s="18"/>
    </row>
    <row r="2764" spans="35:35">
      <c r="AI2764" s="18"/>
    </row>
    <row r="2765" spans="35:35">
      <c r="AI2765" s="18"/>
    </row>
    <row r="2766" spans="35:35">
      <c r="AI2766" s="18"/>
    </row>
    <row r="2767" spans="35:35">
      <c r="AI2767" s="18"/>
    </row>
    <row r="2768" spans="35:35">
      <c r="AI2768" s="18"/>
    </row>
    <row r="2769" spans="35:35">
      <c r="AI2769" s="18"/>
    </row>
    <row r="2770" spans="35:35">
      <c r="AI2770" s="18"/>
    </row>
    <row r="2771" spans="35:35">
      <c r="AI2771" s="18"/>
    </row>
    <row r="2772" spans="35:35">
      <c r="AI2772" s="18"/>
    </row>
    <row r="2773" spans="35:35">
      <c r="AI2773" s="18"/>
    </row>
    <row r="2774" spans="35:35">
      <c r="AI2774" s="18"/>
    </row>
    <row r="2775" spans="35:35">
      <c r="AI2775" s="18"/>
    </row>
    <row r="2776" spans="35:35">
      <c r="AI2776" s="18"/>
    </row>
    <row r="2777" spans="35:35">
      <c r="AI2777" s="18"/>
    </row>
    <row r="2778" spans="35:35">
      <c r="AI2778" s="18"/>
    </row>
    <row r="2779" spans="35:35">
      <c r="AI2779" s="18"/>
    </row>
    <row r="2780" spans="35:35">
      <c r="AI2780" s="18"/>
    </row>
    <row r="2781" spans="35:35">
      <c r="AI2781" s="18"/>
    </row>
    <row r="2782" spans="35:35">
      <c r="AI2782" s="18"/>
    </row>
    <row r="2783" spans="35:35">
      <c r="AI2783" s="18"/>
    </row>
    <row r="2784" spans="35:35">
      <c r="AI2784" s="18"/>
    </row>
    <row r="2785" spans="35:35">
      <c r="AI2785" s="18"/>
    </row>
    <row r="2786" spans="35:35">
      <c r="AI2786" s="18"/>
    </row>
    <row r="2787" spans="35:35">
      <c r="AI2787" s="18"/>
    </row>
    <row r="2788" spans="35:35">
      <c r="AI2788" s="18"/>
    </row>
    <row r="2789" spans="35:35">
      <c r="AI2789" s="18"/>
    </row>
    <row r="2790" spans="35:35">
      <c r="AI2790" s="18"/>
    </row>
    <row r="2791" spans="35:35">
      <c r="AI2791" s="18"/>
    </row>
    <row r="2792" spans="35:35">
      <c r="AI2792" s="18"/>
    </row>
    <row r="2793" spans="35:35">
      <c r="AI2793" s="18"/>
    </row>
    <row r="2794" spans="35:35">
      <c r="AI2794" s="18"/>
    </row>
    <row r="2795" spans="35:35">
      <c r="AI2795" s="18"/>
    </row>
    <row r="2796" spans="35:35">
      <c r="AI2796" s="18"/>
    </row>
    <row r="2797" spans="35:35">
      <c r="AI2797" s="18"/>
    </row>
    <row r="2798" spans="35:35">
      <c r="AI2798" s="18"/>
    </row>
    <row r="2799" spans="35:35">
      <c r="AI2799" s="18"/>
    </row>
    <row r="2800" spans="35:35">
      <c r="AI2800" s="18"/>
    </row>
    <row r="2801" spans="35:35">
      <c r="AI2801" s="18"/>
    </row>
    <row r="2802" spans="35:35">
      <c r="AI2802" s="18"/>
    </row>
    <row r="2803" spans="35:35">
      <c r="AI2803" s="18"/>
    </row>
    <row r="2804" spans="35:35">
      <c r="AI2804" s="18"/>
    </row>
    <row r="2805" spans="35:35">
      <c r="AI2805" s="18"/>
    </row>
    <row r="2806" spans="35:35">
      <c r="AI2806" s="18"/>
    </row>
    <row r="2807" spans="35:35">
      <c r="AI2807" s="18"/>
    </row>
    <row r="2808" spans="35:35">
      <c r="AI2808" s="18"/>
    </row>
    <row r="2809" spans="35:35">
      <c r="AI2809" s="18"/>
    </row>
    <row r="2810" spans="35:35">
      <c r="AI2810" s="18"/>
    </row>
    <row r="2811" spans="35:35">
      <c r="AI2811" s="18"/>
    </row>
    <row r="2812" spans="35:35">
      <c r="AI2812" s="18"/>
    </row>
    <row r="2813" spans="35:35">
      <c r="AI2813" s="18"/>
    </row>
    <row r="2814" spans="35:35">
      <c r="AI2814" s="18"/>
    </row>
    <row r="2815" spans="35:35">
      <c r="AI2815" s="18"/>
    </row>
    <row r="2816" spans="35:35">
      <c r="AI2816" s="18"/>
    </row>
    <row r="2817" spans="35:35">
      <c r="AI2817" s="18"/>
    </row>
    <row r="2818" spans="35:35">
      <c r="AI2818" s="18"/>
    </row>
    <row r="2819" spans="35:35">
      <c r="AI2819" s="18"/>
    </row>
    <row r="2820" spans="35:35">
      <c r="AI2820" s="18"/>
    </row>
    <row r="2821" spans="35:35">
      <c r="AI2821" s="18"/>
    </row>
    <row r="2822" spans="35:35">
      <c r="AI2822" s="18"/>
    </row>
    <row r="2823" spans="35:35">
      <c r="AI2823" s="18"/>
    </row>
    <row r="2824" spans="35:35">
      <c r="AI2824" s="18"/>
    </row>
    <row r="2825" spans="35:35">
      <c r="AI2825" s="18"/>
    </row>
    <row r="2826" spans="35:35">
      <c r="AI2826" s="18"/>
    </row>
    <row r="2827" spans="35:35">
      <c r="AI2827" s="18"/>
    </row>
    <row r="2828" spans="35:35">
      <c r="AI2828" s="18"/>
    </row>
    <row r="2829" spans="35:35">
      <c r="AI2829" s="18"/>
    </row>
    <row r="2830" spans="35:35">
      <c r="AI2830" s="18"/>
    </row>
    <row r="2831" spans="35:35">
      <c r="AI2831" s="18"/>
    </row>
    <row r="2832" spans="35:35">
      <c r="AI2832" s="18"/>
    </row>
    <row r="2833" spans="35:35">
      <c r="AI2833" s="18"/>
    </row>
    <row r="2834" spans="35:35">
      <c r="AI2834" s="18"/>
    </row>
    <row r="2835" spans="35:35">
      <c r="AI2835" s="18"/>
    </row>
    <row r="2836" spans="35:35">
      <c r="AI2836" s="18"/>
    </row>
    <row r="2837" spans="35:35">
      <c r="AI2837" s="18"/>
    </row>
    <row r="2838" spans="35:35">
      <c r="AI2838" s="18"/>
    </row>
    <row r="2839" spans="35:35">
      <c r="AI2839" s="18"/>
    </row>
    <row r="2840" spans="35:35">
      <c r="AI2840" s="18"/>
    </row>
    <row r="2841" spans="35:35">
      <c r="AI2841" s="18"/>
    </row>
    <row r="2842" spans="35:35">
      <c r="AI2842" s="18"/>
    </row>
    <row r="2843" spans="35:35">
      <c r="AI2843" s="18"/>
    </row>
    <row r="2844" spans="35:35">
      <c r="AI2844" s="18"/>
    </row>
    <row r="2845" spans="35:35">
      <c r="AI2845" s="18"/>
    </row>
    <row r="2846" spans="35:35">
      <c r="AI2846" s="18"/>
    </row>
    <row r="2847" spans="35:35">
      <c r="AI2847" s="18"/>
    </row>
    <row r="2848" spans="35:35">
      <c r="AI2848" s="18"/>
    </row>
    <row r="2849" spans="35:35">
      <c r="AI2849" s="18"/>
    </row>
    <row r="2850" spans="35:35">
      <c r="AI2850" s="18"/>
    </row>
    <row r="2851" spans="35:35">
      <c r="AI2851" s="18"/>
    </row>
    <row r="2852" spans="35:35">
      <c r="AI2852" s="18"/>
    </row>
    <row r="2853" spans="35:35">
      <c r="AI2853" s="18"/>
    </row>
    <row r="2854" spans="35:35">
      <c r="AI2854" s="18"/>
    </row>
    <row r="2855" spans="35:35">
      <c r="AI2855" s="18"/>
    </row>
    <row r="2856" spans="35:35">
      <c r="AI2856" s="18"/>
    </row>
    <row r="2857" spans="35:35">
      <c r="AI2857" s="18"/>
    </row>
    <row r="2858" spans="35:35">
      <c r="AI2858" s="18"/>
    </row>
    <row r="2859" spans="35:35">
      <c r="AI2859" s="18"/>
    </row>
    <row r="2860" spans="35:35">
      <c r="AI2860" s="18"/>
    </row>
    <row r="2861" spans="35:35">
      <c r="AI2861" s="18"/>
    </row>
    <row r="2862" spans="35:35">
      <c r="AI2862" s="18"/>
    </row>
    <row r="2863" spans="35:35">
      <c r="AI2863" s="18"/>
    </row>
    <row r="2864" spans="35:35">
      <c r="AI2864" s="18"/>
    </row>
    <row r="2865" spans="35:35">
      <c r="AI2865" s="18"/>
    </row>
    <row r="2866" spans="35:35">
      <c r="AI2866" s="18"/>
    </row>
    <row r="2867" spans="35:35">
      <c r="AI2867" s="18"/>
    </row>
    <row r="2868" spans="35:35">
      <c r="AI2868" s="18"/>
    </row>
    <row r="2869" spans="35:35">
      <c r="AI2869" s="18"/>
    </row>
    <row r="2870" spans="35:35">
      <c r="AI2870" s="18"/>
    </row>
    <row r="2871" spans="35:35">
      <c r="AI2871" s="18"/>
    </row>
    <row r="2872" spans="35:35">
      <c r="AI2872" s="18"/>
    </row>
    <row r="2873" spans="35:35">
      <c r="AI2873" s="18"/>
    </row>
    <row r="2874" spans="35:35">
      <c r="AI2874" s="18"/>
    </row>
    <row r="2875" spans="35:35">
      <c r="AI2875" s="18"/>
    </row>
    <row r="2876" spans="35:35">
      <c r="AI2876" s="18"/>
    </row>
    <row r="2877" spans="35:35">
      <c r="AI2877" s="18"/>
    </row>
    <row r="2878" spans="35:35">
      <c r="AI2878" s="18"/>
    </row>
    <row r="2879" spans="35:35">
      <c r="AI2879" s="18"/>
    </row>
    <row r="2880" spans="35:35">
      <c r="AI2880" s="18"/>
    </row>
    <row r="2881" spans="35:35">
      <c r="AI2881" s="18"/>
    </row>
    <row r="2882" spans="35:35">
      <c r="AI2882" s="18"/>
    </row>
    <row r="2883" spans="35:35">
      <c r="AI2883" s="18"/>
    </row>
    <row r="2884" spans="35:35">
      <c r="AI2884" s="18"/>
    </row>
    <row r="2885" spans="35:35">
      <c r="AI2885" s="18"/>
    </row>
    <row r="2886" spans="35:35">
      <c r="AI2886" s="18"/>
    </row>
    <row r="2887" spans="35:35">
      <c r="AI2887" s="18"/>
    </row>
    <row r="2888" spans="35:35">
      <c r="AI2888" s="18"/>
    </row>
    <row r="2889" spans="35:35">
      <c r="AI2889" s="18"/>
    </row>
    <row r="2890" spans="35:35">
      <c r="AI2890" s="18"/>
    </row>
    <row r="2891" spans="35:35">
      <c r="AI2891" s="18"/>
    </row>
    <row r="2892" spans="35:35">
      <c r="AI2892" s="18"/>
    </row>
    <row r="2893" spans="35:35">
      <c r="AI2893" s="18"/>
    </row>
    <row r="2894" spans="35:35">
      <c r="AI2894" s="18"/>
    </row>
    <row r="2895" spans="35:35">
      <c r="AI2895" s="18"/>
    </row>
    <row r="2896" spans="35:35">
      <c r="AI2896" s="18"/>
    </row>
    <row r="2897" spans="35:35">
      <c r="AI2897" s="18"/>
    </row>
    <row r="2898" spans="35:35">
      <c r="AI2898" s="18"/>
    </row>
    <row r="2899" spans="35:35">
      <c r="AI2899" s="18"/>
    </row>
    <row r="2900" spans="35:35">
      <c r="AI2900" s="18"/>
    </row>
    <row r="2901" spans="35:35">
      <c r="AI2901" s="18"/>
    </row>
    <row r="2902" spans="35:35">
      <c r="AI2902" s="18"/>
    </row>
    <row r="2903" spans="35:35">
      <c r="AI2903" s="18"/>
    </row>
    <row r="2904" spans="35:35">
      <c r="AI2904" s="18"/>
    </row>
    <row r="2905" spans="35:35">
      <c r="AI2905" s="18"/>
    </row>
    <row r="2906" spans="35:35">
      <c r="AI2906" s="18"/>
    </row>
    <row r="2907" spans="35:35">
      <c r="AI2907" s="18"/>
    </row>
    <row r="2908" spans="35:35">
      <c r="AI2908" s="18"/>
    </row>
    <row r="2909" spans="35:35">
      <c r="AI2909" s="18"/>
    </row>
    <row r="2910" spans="35:35">
      <c r="AI2910" s="18"/>
    </row>
    <row r="2911" spans="35:35">
      <c r="AI2911" s="18"/>
    </row>
    <row r="2912" spans="35:35">
      <c r="AI2912" s="18"/>
    </row>
    <row r="2913" spans="35:35">
      <c r="AI2913" s="18"/>
    </row>
    <row r="2914" spans="35:35">
      <c r="AI2914" s="18"/>
    </row>
    <row r="2915" spans="35:35">
      <c r="AI2915" s="18"/>
    </row>
    <row r="2916" spans="35:35">
      <c r="AI2916" s="18"/>
    </row>
    <row r="2917" spans="35:35">
      <c r="AI2917" s="18"/>
    </row>
    <row r="2918" spans="35:35">
      <c r="AI2918" s="18"/>
    </row>
    <row r="2919" spans="35:35">
      <c r="AI2919" s="18"/>
    </row>
    <row r="2920" spans="35:35">
      <c r="AI2920" s="18"/>
    </row>
    <row r="2921" spans="35:35">
      <c r="AI2921" s="18"/>
    </row>
    <row r="2922" spans="35:35">
      <c r="AI2922" s="18"/>
    </row>
    <row r="2923" spans="35:35">
      <c r="AI2923" s="18"/>
    </row>
    <row r="2924" spans="35:35">
      <c r="AI2924" s="18"/>
    </row>
    <row r="2925" spans="35:35">
      <c r="AI2925" s="18"/>
    </row>
    <row r="2926" spans="35:35">
      <c r="AI2926" s="18"/>
    </row>
    <row r="2927" spans="35:35">
      <c r="AI2927" s="18"/>
    </row>
    <row r="2928" spans="35:35">
      <c r="AI2928" s="18"/>
    </row>
    <row r="2929" spans="35:35">
      <c r="AI2929" s="18"/>
    </row>
    <row r="2930" spans="35:35">
      <c r="AI2930" s="18"/>
    </row>
    <row r="2931" spans="35:35">
      <c r="AI2931" s="18"/>
    </row>
    <row r="2932" spans="35:35">
      <c r="AI2932" s="18"/>
    </row>
    <row r="2933" spans="35:35">
      <c r="AI2933" s="18"/>
    </row>
    <row r="2934" spans="35:35">
      <c r="AI2934" s="18"/>
    </row>
    <row r="2935" spans="35:35">
      <c r="AI2935" s="18"/>
    </row>
    <row r="2936" spans="35:35">
      <c r="AI2936" s="18"/>
    </row>
    <row r="2937" spans="35:35">
      <c r="AI2937" s="18"/>
    </row>
    <row r="2938" spans="35:35">
      <c r="AI2938" s="18"/>
    </row>
    <row r="2939" spans="35:35">
      <c r="AI2939" s="18"/>
    </row>
    <row r="2940" spans="35:35">
      <c r="AI2940" s="18"/>
    </row>
    <row r="2941" spans="35:35">
      <c r="AI2941" s="18"/>
    </row>
    <row r="2942" spans="35:35">
      <c r="AI2942" s="18"/>
    </row>
    <row r="2943" spans="35:35">
      <c r="AI2943" s="18"/>
    </row>
    <row r="2944" spans="35:35">
      <c r="AI2944" s="18"/>
    </row>
    <row r="2945" spans="35:35">
      <c r="AI2945" s="18"/>
    </row>
    <row r="2946" spans="35:35">
      <c r="AI2946" s="18"/>
    </row>
    <row r="2947" spans="35:35">
      <c r="AI2947" s="18"/>
    </row>
    <row r="2948" spans="35:35">
      <c r="AI2948" s="18"/>
    </row>
    <row r="2949" spans="35:35">
      <c r="AI2949" s="18"/>
    </row>
    <row r="2950" spans="35:35">
      <c r="AI2950" s="18"/>
    </row>
    <row r="2951" spans="35:35">
      <c r="AI2951" s="18"/>
    </row>
    <row r="2952" spans="35:35">
      <c r="AI2952" s="18"/>
    </row>
    <row r="2953" spans="35:35">
      <c r="AI2953" s="18"/>
    </row>
    <row r="2954" spans="35:35">
      <c r="AI2954" s="18"/>
    </row>
    <row r="2955" spans="35:35">
      <c r="AI2955" s="18"/>
    </row>
    <row r="2956" spans="35:35">
      <c r="AI2956" s="18"/>
    </row>
    <row r="2957" spans="35:35">
      <c r="AI2957" s="18"/>
    </row>
    <row r="2958" spans="35:35">
      <c r="AI2958" s="18"/>
    </row>
    <row r="2959" spans="35:35">
      <c r="AI2959" s="18"/>
    </row>
    <row r="2960" spans="35:35">
      <c r="AI2960" s="18"/>
    </row>
    <row r="2961" spans="35:35">
      <c r="AI2961" s="18"/>
    </row>
    <row r="2962" spans="35:35">
      <c r="AI2962" s="18"/>
    </row>
    <row r="2963" spans="35:35">
      <c r="AI2963" s="18"/>
    </row>
    <row r="2964" spans="35:35">
      <c r="AI2964" s="18"/>
    </row>
    <row r="2965" spans="35:35">
      <c r="AI2965" s="18"/>
    </row>
    <row r="2966" spans="35:35">
      <c r="AI2966" s="18"/>
    </row>
    <row r="2967" spans="35:35">
      <c r="AI2967" s="18"/>
    </row>
    <row r="2968" spans="35:35">
      <c r="AI2968" s="18"/>
    </row>
    <row r="2969" spans="35:35">
      <c r="AI2969" s="18"/>
    </row>
    <row r="2970" spans="35:35">
      <c r="AI2970" s="18"/>
    </row>
    <row r="2971" spans="35:35">
      <c r="AI2971" s="18"/>
    </row>
    <row r="2972" spans="35:35">
      <c r="AI2972" s="18"/>
    </row>
    <row r="2973" spans="35:35">
      <c r="AI2973" s="18"/>
    </row>
    <row r="2974" spans="35:35">
      <c r="AI2974" s="18"/>
    </row>
    <row r="2975" spans="35:35">
      <c r="AI2975" s="18"/>
    </row>
    <row r="2976" spans="35:35">
      <c r="AI2976" s="18"/>
    </row>
    <row r="2977" spans="35:35">
      <c r="AI2977" s="18"/>
    </row>
    <row r="2978" spans="35:35">
      <c r="AI2978" s="18"/>
    </row>
    <row r="2979" spans="35:35">
      <c r="AI2979" s="18"/>
    </row>
    <row r="2980" spans="35:35">
      <c r="AI2980" s="18"/>
    </row>
    <row r="2981" spans="35:35">
      <c r="AI2981" s="18"/>
    </row>
    <row r="2982" spans="35:35">
      <c r="AI2982" s="18"/>
    </row>
    <row r="2983" spans="35:35">
      <c r="AI2983" s="18"/>
    </row>
    <row r="2984" spans="35:35">
      <c r="AI2984" s="18"/>
    </row>
    <row r="2985" spans="35:35">
      <c r="AI2985" s="18"/>
    </row>
    <row r="2986" spans="35:35">
      <c r="AI2986" s="18"/>
    </row>
    <row r="2987" spans="35:35">
      <c r="AI2987" s="18"/>
    </row>
    <row r="2988" spans="35:35">
      <c r="AI2988" s="18"/>
    </row>
    <row r="2989" spans="35:35">
      <c r="AI2989" s="18"/>
    </row>
    <row r="2990" spans="35:35">
      <c r="AI2990" s="18"/>
    </row>
    <row r="2991" spans="35:35">
      <c r="AI2991" s="18"/>
    </row>
    <row r="2992" spans="35:35">
      <c r="AI2992" s="18"/>
    </row>
    <row r="2993" spans="35:35">
      <c r="AI2993" s="18"/>
    </row>
    <row r="2994" spans="35:35">
      <c r="AI2994" s="18"/>
    </row>
    <row r="2995" spans="35:35">
      <c r="AI2995" s="18"/>
    </row>
    <row r="2996" spans="35:35">
      <c r="AI2996" s="18"/>
    </row>
    <row r="2997" spans="35:35">
      <c r="AI2997" s="18"/>
    </row>
    <row r="2998" spans="35:35">
      <c r="AI2998" s="18"/>
    </row>
    <row r="2999" spans="35:35">
      <c r="AI2999" s="18"/>
    </row>
    <row r="3000" spans="35:35">
      <c r="AI3000" s="18"/>
    </row>
    <row r="3001" spans="35:35">
      <c r="AI3001" s="18"/>
    </row>
    <row r="3002" spans="35:35">
      <c r="AI3002" s="18"/>
    </row>
    <row r="3003" spans="35:35">
      <c r="AI3003" s="18"/>
    </row>
    <row r="3004" spans="35:35">
      <c r="AI3004" s="18"/>
    </row>
    <row r="3005" spans="35:35">
      <c r="AI3005" s="18"/>
    </row>
    <row r="3006" spans="35:35">
      <c r="AI3006" s="18"/>
    </row>
    <row r="3007" spans="35:35">
      <c r="AI3007" s="18"/>
    </row>
    <row r="3008" spans="35:35">
      <c r="AI3008" s="18"/>
    </row>
    <row r="3009" spans="35:35">
      <c r="AI3009" s="18"/>
    </row>
    <row r="3010" spans="35:35">
      <c r="AI3010" s="18"/>
    </row>
    <row r="3011" spans="35:35">
      <c r="AI3011" s="18"/>
    </row>
    <row r="3012" spans="35:35">
      <c r="AI3012" s="18"/>
    </row>
    <row r="3013" spans="35:35">
      <c r="AI3013" s="18"/>
    </row>
    <row r="3014" spans="35:35">
      <c r="AI3014" s="18"/>
    </row>
    <row r="3015" spans="35:35">
      <c r="AI3015" s="18"/>
    </row>
    <row r="3016" spans="35:35">
      <c r="AI3016" s="18"/>
    </row>
    <row r="3017" spans="35:35">
      <c r="AI3017" s="18"/>
    </row>
    <row r="3018" spans="35:35">
      <c r="AI3018" s="18"/>
    </row>
    <row r="3019" spans="35:35">
      <c r="AI3019" s="18"/>
    </row>
    <row r="3020" spans="35:35">
      <c r="AI3020" s="18"/>
    </row>
    <row r="3021" spans="35:35">
      <c r="AI3021" s="18"/>
    </row>
    <row r="3022" spans="35:35">
      <c r="AI3022" s="18"/>
    </row>
    <row r="3023" spans="35:35">
      <c r="AI3023" s="18"/>
    </row>
    <row r="3024" spans="35:35">
      <c r="AI3024" s="18"/>
    </row>
    <row r="3025" spans="35:35">
      <c r="AI3025" s="18"/>
    </row>
    <row r="3026" spans="35:35">
      <c r="AI3026" s="18"/>
    </row>
    <row r="3027" spans="35:35">
      <c r="AI3027" s="18"/>
    </row>
    <row r="3028" spans="35:35">
      <c r="AI3028" s="18"/>
    </row>
    <row r="3029" spans="35:35">
      <c r="AI3029" s="18"/>
    </row>
    <row r="3030" spans="35:35">
      <c r="AI3030" s="18"/>
    </row>
    <row r="3031" spans="35:35">
      <c r="AI3031" s="18"/>
    </row>
    <row r="3032" spans="35:35">
      <c r="AI3032" s="18"/>
    </row>
    <row r="3033" spans="35:35">
      <c r="AI3033" s="18"/>
    </row>
    <row r="3034" spans="35:35">
      <c r="AI3034" s="18"/>
    </row>
    <row r="3035" spans="35:35">
      <c r="AI3035" s="18"/>
    </row>
    <row r="3036" spans="35:35">
      <c r="AI3036" s="18"/>
    </row>
    <row r="3037" spans="35:35">
      <c r="AI3037" s="18"/>
    </row>
    <row r="3038" spans="35:35">
      <c r="AI3038" s="18"/>
    </row>
    <row r="3039" spans="35:35">
      <c r="AI3039" s="18"/>
    </row>
    <row r="3040" spans="35:35">
      <c r="AI3040" s="18"/>
    </row>
    <row r="3041" spans="35:35">
      <c r="AI3041" s="18"/>
    </row>
    <row r="3042" spans="35:35">
      <c r="AI3042" s="18"/>
    </row>
    <row r="3043" spans="35:35">
      <c r="AI3043" s="18"/>
    </row>
    <row r="3044" spans="35:35">
      <c r="AI3044" s="18"/>
    </row>
    <row r="3045" spans="35:35">
      <c r="AI3045" s="18"/>
    </row>
    <row r="3046" spans="35:35">
      <c r="AI3046" s="18"/>
    </row>
    <row r="3047" spans="35:35">
      <c r="AI3047" s="18"/>
    </row>
    <row r="3048" spans="35:35">
      <c r="AI3048" s="18"/>
    </row>
    <row r="3049" spans="35:35">
      <c r="AI3049" s="18"/>
    </row>
    <row r="3050" spans="35:35">
      <c r="AI3050" s="18"/>
    </row>
    <row r="3051" spans="35:35">
      <c r="AI3051" s="18"/>
    </row>
    <row r="3052" spans="35:35">
      <c r="AI3052" s="18"/>
    </row>
    <row r="3053" spans="35:35">
      <c r="AI3053" s="18"/>
    </row>
    <row r="3054" spans="35:35">
      <c r="AI3054" s="18"/>
    </row>
    <row r="3055" spans="35:35">
      <c r="AI3055" s="18"/>
    </row>
    <row r="3056" spans="35:35">
      <c r="AI3056" s="18"/>
    </row>
    <row r="3057" spans="35:35">
      <c r="AI3057" s="18"/>
    </row>
    <row r="3058" spans="35:35">
      <c r="AI3058" s="18"/>
    </row>
    <row r="3059" spans="35:35">
      <c r="AI3059" s="18"/>
    </row>
    <row r="3060" spans="35:35">
      <c r="AI3060" s="18"/>
    </row>
    <row r="3061" spans="35:35">
      <c r="AI3061" s="18"/>
    </row>
    <row r="3062" spans="35:35">
      <c r="AI3062" s="18"/>
    </row>
    <row r="3063" spans="35:35">
      <c r="AI3063" s="18"/>
    </row>
    <row r="3064" spans="35:35">
      <c r="AI3064" s="18"/>
    </row>
    <row r="3065" spans="35:35">
      <c r="AI3065" s="18"/>
    </row>
    <row r="3066" spans="35:35">
      <c r="AI3066" s="18"/>
    </row>
    <row r="3067" spans="35:35">
      <c r="AI3067" s="18"/>
    </row>
    <row r="3068" spans="35:35">
      <c r="AI3068" s="18"/>
    </row>
    <row r="3069" spans="35:35">
      <c r="AI3069" s="18"/>
    </row>
    <row r="3070" spans="35:35">
      <c r="AI3070" s="18"/>
    </row>
    <row r="3071" spans="35:35">
      <c r="AI3071" s="18"/>
    </row>
    <row r="3072" spans="35:35">
      <c r="AI3072" s="18"/>
    </row>
    <row r="3073" spans="35:35">
      <c r="AI3073" s="18"/>
    </row>
    <row r="3074" spans="35:35">
      <c r="AI3074" s="18"/>
    </row>
    <row r="3075" spans="35:35">
      <c r="AI3075" s="18"/>
    </row>
    <row r="3076" spans="35:35">
      <c r="AI3076" s="18"/>
    </row>
    <row r="3077" spans="35:35">
      <c r="AI3077" s="18"/>
    </row>
    <row r="3078" spans="35:35">
      <c r="AI3078" s="18"/>
    </row>
    <row r="3079" spans="35:35">
      <c r="AI3079" s="18"/>
    </row>
    <row r="3080" spans="35:35">
      <c r="AI3080" s="18"/>
    </row>
    <row r="3081" spans="35:35">
      <c r="AI3081" s="18"/>
    </row>
    <row r="3082" spans="35:35">
      <c r="AI3082" s="18"/>
    </row>
    <row r="3083" spans="35:35">
      <c r="AI3083" s="18"/>
    </row>
    <row r="3084" spans="35:35">
      <c r="AI3084" s="18"/>
    </row>
    <row r="3085" spans="35:35">
      <c r="AI3085" s="18"/>
    </row>
    <row r="3086" spans="35:35">
      <c r="AI3086" s="18"/>
    </row>
    <row r="3087" spans="35:35">
      <c r="AI3087" s="18"/>
    </row>
    <row r="3088" spans="35:35">
      <c r="AI3088" s="18"/>
    </row>
    <row r="3089" spans="35:35">
      <c r="AI3089" s="18"/>
    </row>
    <row r="3090" spans="35:35">
      <c r="AI3090" s="18"/>
    </row>
    <row r="3091" spans="35:35">
      <c r="AI3091" s="18"/>
    </row>
    <row r="3092" spans="35:35">
      <c r="AI3092" s="18"/>
    </row>
    <row r="3093" spans="35:35">
      <c r="AI3093" s="18"/>
    </row>
    <row r="3094" spans="35:35">
      <c r="AI3094" s="18"/>
    </row>
    <row r="3095" spans="35:35">
      <c r="AI3095" s="18"/>
    </row>
    <row r="3096" spans="35:35">
      <c r="AI3096" s="18"/>
    </row>
    <row r="3097" spans="35:35">
      <c r="AI3097" s="18"/>
    </row>
    <row r="3098" spans="35:35">
      <c r="AI3098" s="18"/>
    </row>
    <row r="3099" spans="35:35">
      <c r="AI3099" s="18"/>
    </row>
    <row r="3100" spans="35:35">
      <c r="AI3100" s="18"/>
    </row>
    <row r="3101" spans="35:35">
      <c r="AI3101" s="18"/>
    </row>
    <row r="3102" spans="35:35">
      <c r="AI3102" s="18"/>
    </row>
    <row r="3103" spans="35:35">
      <c r="AI3103" s="18"/>
    </row>
    <row r="3104" spans="35:35">
      <c r="AI3104" s="18"/>
    </row>
    <row r="3105" spans="35:35">
      <c r="AI3105" s="18"/>
    </row>
    <row r="3106" spans="35:35">
      <c r="AI3106" s="18"/>
    </row>
    <row r="3107" spans="35:35">
      <c r="AI3107" s="18"/>
    </row>
    <row r="3108" spans="35:35">
      <c r="AI3108" s="18"/>
    </row>
    <row r="3109" spans="35:35">
      <c r="AI3109" s="18"/>
    </row>
    <row r="3110" spans="35:35">
      <c r="AI3110" s="18"/>
    </row>
    <row r="3111" spans="35:35">
      <c r="AI3111" s="18"/>
    </row>
    <row r="3112" spans="35:35">
      <c r="AI3112" s="18"/>
    </row>
    <row r="3113" spans="35:35">
      <c r="AI3113" s="18"/>
    </row>
    <row r="3114" spans="35:35">
      <c r="AI3114" s="18"/>
    </row>
    <row r="3115" spans="35:35">
      <c r="AI3115" s="18"/>
    </row>
    <row r="3116" spans="35:35">
      <c r="AI3116" s="18"/>
    </row>
    <row r="3117" spans="35:35">
      <c r="AI3117" s="18"/>
    </row>
    <row r="3118" spans="35:35">
      <c r="AI3118" s="18"/>
    </row>
    <row r="3119" spans="35:35">
      <c r="AI3119" s="18"/>
    </row>
    <row r="3120" spans="35:35">
      <c r="AI3120" s="18"/>
    </row>
    <row r="3121" spans="35:35">
      <c r="AI3121" s="18"/>
    </row>
    <row r="3122" spans="35:35">
      <c r="AI3122" s="18"/>
    </row>
    <row r="3123" spans="35:35">
      <c r="AI3123" s="18"/>
    </row>
    <row r="3124" spans="35:35">
      <c r="AI3124" s="18"/>
    </row>
    <row r="3125" spans="35:35">
      <c r="AI3125" s="18"/>
    </row>
    <row r="3126" spans="35:35">
      <c r="AI3126" s="18"/>
    </row>
    <row r="3127" spans="35:35">
      <c r="AI3127" s="18"/>
    </row>
    <row r="3128" spans="35:35">
      <c r="AI3128" s="18"/>
    </row>
    <row r="3129" spans="35:35">
      <c r="AI3129" s="18"/>
    </row>
    <row r="3130" spans="35:35">
      <c r="AI3130" s="18"/>
    </row>
    <row r="3131" spans="35:35">
      <c r="AI3131" s="18"/>
    </row>
    <row r="3132" spans="35:35">
      <c r="AI3132" s="18"/>
    </row>
    <row r="3133" spans="35:35">
      <c r="AI3133" s="18"/>
    </row>
    <row r="3134" spans="35:35">
      <c r="AI3134" s="18"/>
    </row>
    <row r="3135" spans="35:35">
      <c r="AI3135" s="18"/>
    </row>
    <row r="3136" spans="35:35">
      <c r="AI3136" s="18"/>
    </row>
    <row r="3137" spans="35:35">
      <c r="AI3137" s="18"/>
    </row>
    <row r="3138" spans="35:35">
      <c r="AI3138" s="18"/>
    </row>
    <row r="3139" spans="35:35">
      <c r="AI3139" s="18"/>
    </row>
    <row r="3140" spans="35:35">
      <c r="AI3140" s="18"/>
    </row>
    <row r="3141" spans="35:35">
      <c r="AI3141" s="18"/>
    </row>
    <row r="3142" spans="35:35">
      <c r="AI3142" s="18"/>
    </row>
    <row r="3143" spans="35:35">
      <c r="AI3143" s="18"/>
    </row>
    <row r="3144" spans="35:35">
      <c r="AI3144" s="18"/>
    </row>
    <row r="3145" spans="35:35">
      <c r="AI3145" s="18"/>
    </row>
    <row r="3146" spans="35:35">
      <c r="AI3146" s="18"/>
    </row>
    <row r="3147" spans="35:35">
      <c r="AI3147" s="18"/>
    </row>
    <row r="3148" spans="35:35">
      <c r="AI3148" s="18"/>
    </row>
    <row r="3149" spans="35:35">
      <c r="AI3149" s="18"/>
    </row>
    <row r="3150" spans="35:35">
      <c r="AI3150" s="18"/>
    </row>
    <row r="3151" spans="35:35">
      <c r="AI3151" s="18"/>
    </row>
    <row r="3152" spans="35:35">
      <c r="AI3152" s="18"/>
    </row>
    <row r="3153" spans="35:35">
      <c r="AI3153" s="18"/>
    </row>
    <row r="3154" spans="35:35">
      <c r="AI3154" s="18"/>
    </row>
    <row r="3155" spans="35:35">
      <c r="AI3155" s="18"/>
    </row>
    <row r="3156" spans="35:35">
      <c r="AI3156" s="18"/>
    </row>
    <row r="3157" spans="35:35">
      <c r="AI3157" s="18"/>
    </row>
    <row r="3158" spans="35:35">
      <c r="AI3158" s="18"/>
    </row>
    <row r="3159" spans="35:35">
      <c r="AI3159" s="18"/>
    </row>
    <row r="3160" spans="35:35">
      <c r="AI3160" s="18"/>
    </row>
    <row r="3161" spans="35:35">
      <c r="AI3161" s="18"/>
    </row>
    <row r="3162" spans="35:35">
      <c r="AI3162" s="18"/>
    </row>
    <row r="3163" spans="35:35">
      <c r="AI3163" s="18"/>
    </row>
    <row r="3164" spans="35:35">
      <c r="AI3164" s="18"/>
    </row>
    <row r="3165" spans="35:35">
      <c r="AI3165" s="18"/>
    </row>
    <row r="3166" spans="35:35">
      <c r="AI3166" s="18"/>
    </row>
    <row r="3167" spans="35:35">
      <c r="AI3167" s="18"/>
    </row>
    <row r="3168" spans="35:35">
      <c r="AI3168" s="18"/>
    </row>
    <row r="3169" spans="35:35">
      <c r="AI3169" s="18"/>
    </row>
    <row r="3170" spans="35:35">
      <c r="AI3170" s="18"/>
    </row>
    <row r="3171" spans="35:35">
      <c r="AI3171" s="18"/>
    </row>
    <row r="3172" spans="35:35">
      <c r="AI3172" s="18"/>
    </row>
    <row r="3173" spans="35:35">
      <c r="AI3173" s="18"/>
    </row>
    <row r="3174" spans="35:35">
      <c r="AI3174" s="18"/>
    </row>
    <row r="3175" spans="35:35">
      <c r="AI3175" s="18"/>
    </row>
    <row r="3176" spans="35:35">
      <c r="AI3176" s="18"/>
    </row>
    <row r="3177" spans="35:35">
      <c r="AI3177" s="18"/>
    </row>
    <row r="3178" spans="35:35">
      <c r="AI3178" s="18"/>
    </row>
    <row r="3179" spans="35:35">
      <c r="AI3179" s="18"/>
    </row>
    <row r="3180" spans="35:35">
      <c r="AI3180" s="18"/>
    </row>
    <row r="3181" spans="35:35">
      <c r="AI3181" s="18"/>
    </row>
    <row r="3182" spans="35:35">
      <c r="AI3182" s="18"/>
    </row>
    <row r="3183" spans="35:35">
      <c r="AI3183" s="18"/>
    </row>
    <row r="3184" spans="35:35">
      <c r="AI3184" s="18"/>
    </row>
    <row r="3185" spans="35:35">
      <c r="AI3185" s="18"/>
    </row>
    <row r="3186" spans="35:35">
      <c r="AI3186" s="18"/>
    </row>
    <row r="3187" spans="35:35">
      <c r="AI3187" s="18"/>
    </row>
    <row r="3188" spans="35:35">
      <c r="AI3188" s="18"/>
    </row>
    <row r="3189" spans="35:35">
      <c r="AI3189" s="18"/>
    </row>
    <row r="3190" spans="35:35">
      <c r="AI3190" s="18"/>
    </row>
    <row r="3191" spans="35:35">
      <c r="AI3191" s="18"/>
    </row>
    <row r="3192" spans="35:35">
      <c r="AI3192" s="18"/>
    </row>
    <row r="3193" spans="35:35">
      <c r="AI3193" s="18"/>
    </row>
    <row r="3194" spans="35:35">
      <c r="AI3194" s="18"/>
    </row>
    <row r="3195" spans="35:35">
      <c r="AI3195" s="18"/>
    </row>
    <row r="3196" spans="35:35">
      <c r="AI3196" s="18"/>
    </row>
    <row r="3197" spans="35:35">
      <c r="AI3197" s="18"/>
    </row>
    <row r="3198" spans="35:35">
      <c r="AI3198" s="18"/>
    </row>
    <row r="3199" spans="35:35">
      <c r="AI3199" s="18"/>
    </row>
    <row r="3200" spans="35:35">
      <c r="AI3200" s="18"/>
    </row>
    <row r="3201" spans="35:35">
      <c r="AI3201" s="18"/>
    </row>
    <row r="3202" spans="35:35">
      <c r="AI3202" s="18"/>
    </row>
    <row r="3203" spans="35:35">
      <c r="AI3203" s="18"/>
    </row>
    <row r="3204" spans="35:35">
      <c r="AI3204" s="18"/>
    </row>
    <row r="3205" spans="35:35">
      <c r="AI3205" s="18"/>
    </row>
    <row r="3206" spans="35:35">
      <c r="AI3206" s="18"/>
    </row>
    <row r="3207" spans="35:35">
      <c r="AI3207" s="18"/>
    </row>
    <row r="3208" spans="35:35">
      <c r="AI3208" s="18"/>
    </row>
    <row r="3209" spans="35:35">
      <c r="AI3209" s="18"/>
    </row>
    <row r="3210" spans="35:35">
      <c r="AI3210" s="18"/>
    </row>
    <row r="3211" spans="35:35">
      <c r="AI3211" s="18"/>
    </row>
    <row r="3212" spans="35:35">
      <c r="AI3212" s="18"/>
    </row>
    <row r="3213" spans="35:35">
      <c r="AI3213" s="18"/>
    </row>
    <row r="3214" spans="35:35">
      <c r="AI3214" s="18"/>
    </row>
    <row r="3215" spans="35:35">
      <c r="AI3215" s="18"/>
    </row>
    <row r="3216" spans="35:35">
      <c r="AI3216" s="18"/>
    </row>
    <row r="3217" spans="35:35">
      <c r="AI3217" s="18"/>
    </row>
    <row r="3218" spans="35:35">
      <c r="AI3218" s="18"/>
    </row>
    <row r="3219" spans="35:35">
      <c r="AI3219" s="18"/>
    </row>
    <row r="3220" spans="35:35">
      <c r="AI3220" s="18"/>
    </row>
    <row r="3221" spans="35:35">
      <c r="AI3221" s="18"/>
    </row>
    <row r="3222" spans="35:35">
      <c r="AI3222" s="18"/>
    </row>
    <row r="3223" spans="35:35">
      <c r="AI3223" s="18"/>
    </row>
    <row r="3224" spans="35:35">
      <c r="AI3224" s="18"/>
    </row>
    <row r="3225" spans="35:35">
      <c r="AI3225" s="18"/>
    </row>
    <row r="3226" spans="35:35">
      <c r="AI3226" s="18"/>
    </row>
    <row r="3227" spans="35:35">
      <c r="AI3227" s="18"/>
    </row>
    <row r="3228" spans="35:35">
      <c r="AI3228" s="18"/>
    </row>
    <row r="3229" spans="35:35">
      <c r="AI3229" s="18"/>
    </row>
    <row r="3230" spans="35:35">
      <c r="AI3230" s="18"/>
    </row>
    <row r="3231" spans="35:35">
      <c r="AI3231" s="18"/>
    </row>
    <row r="3232" spans="35:35">
      <c r="AI3232" s="18"/>
    </row>
    <row r="3233" spans="35:35">
      <c r="AI3233" s="18"/>
    </row>
    <row r="3234" spans="35:35">
      <c r="AI3234" s="18"/>
    </row>
    <row r="3235" spans="35:35">
      <c r="AI3235" s="18"/>
    </row>
    <row r="3236" spans="35:35">
      <c r="AI3236" s="18"/>
    </row>
    <row r="3237" spans="35:35">
      <c r="AI3237" s="18"/>
    </row>
    <row r="3238" spans="35:35">
      <c r="AI3238" s="18"/>
    </row>
    <row r="3239" spans="35:35">
      <c r="AI3239" s="18"/>
    </row>
    <row r="3240" spans="35:35">
      <c r="AI3240" s="18"/>
    </row>
    <row r="3241" spans="35:35">
      <c r="AI3241" s="18"/>
    </row>
    <row r="3242" spans="35:35">
      <c r="AI3242" s="18"/>
    </row>
    <row r="3243" spans="35:35">
      <c r="AI3243" s="18"/>
    </row>
    <row r="3244" spans="35:35">
      <c r="AI3244" s="18"/>
    </row>
    <row r="3245" spans="35:35">
      <c r="AI3245" s="18"/>
    </row>
    <row r="3246" spans="35:35">
      <c r="AI3246" s="18"/>
    </row>
    <row r="3247" spans="35:35">
      <c r="AI3247" s="18"/>
    </row>
    <row r="3248" spans="35:35">
      <c r="AI3248" s="18"/>
    </row>
    <row r="3249" spans="35:35">
      <c r="AI3249" s="18"/>
    </row>
    <row r="3250" spans="35:35">
      <c r="AI3250" s="18"/>
    </row>
    <row r="3251" spans="35:35">
      <c r="AI3251" s="18"/>
    </row>
    <row r="3252" spans="35:35">
      <c r="AI3252" s="18"/>
    </row>
    <row r="3253" spans="35:35">
      <c r="AI3253" s="18"/>
    </row>
    <row r="3254" spans="35:35">
      <c r="AI3254" s="18"/>
    </row>
    <row r="3255" spans="35:35">
      <c r="AI3255" s="18"/>
    </row>
    <row r="3256" spans="35:35">
      <c r="AI3256" s="18"/>
    </row>
    <row r="3257" spans="35:35">
      <c r="AI3257" s="18"/>
    </row>
    <row r="3258" spans="35:35">
      <c r="AI3258" s="18"/>
    </row>
    <row r="3259" spans="35:35">
      <c r="AI3259" s="18"/>
    </row>
    <row r="3260" spans="35:35">
      <c r="AI3260" s="18"/>
    </row>
    <row r="3261" spans="35:35">
      <c r="AI3261" s="18"/>
    </row>
    <row r="3262" spans="35:35">
      <c r="AI3262" s="18"/>
    </row>
    <row r="3263" spans="35:35">
      <c r="AI3263" s="18"/>
    </row>
    <row r="3264" spans="35:35">
      <c r="AI3264" s="18"/>
    </row>
    <row r="3265" spans="35:35">
      <c r="AI3265" s="18"/>
    </row>
    <row r="3266" spans="35:35">
      <c r="AI3266" s="18"/>
    </row>
    <row r="3267" spans="35:35">
      <c r="AI3267" s="18"/>
    </row>
    <row r="3268" spans="35:35">
      <c r="AI3268" s="18"/>
    </row>
    <row r="3269" spans="35:35">
      <c r="AI3269" s="18"/>
    </row>
    <row r="3270" spans="35:35">
      <c r="AI3270" s="18"/>
    </row>
    <row r="3271" spans="35:35">
      <c r="AI3271" s="18"/>
    </row>
    <row r="3272" spans="35:35">
      <c r="AI3272" s="18"/>
    </row>
    <row r="3273" spans="35:35">
      <c r="AI3273" s="18"/>
    </row>
    <row r="3274" spans="35:35">
      <c r="AI3274" s="18"/>
    </row>
    <row r="3275" spans="35:35">
      <c r="AI3275" s="18"/>
    </row>
    <row r="3276" spans="35:35">
      <c r="AI3276" s="18"/>
    </row>
    <row r="3277" spans="35:35">
      <c r="AI3277" s="18"/>
    </row>
    <row r="3278" spans="35:35">
      <c r="AI3278" s="18"/>
    </row>
    <row r="3279" spans="35:35">
      <c r="AI3279" s="18"/>
    </row>
    <row r="3280" spans="35:35">
      <c r="AI3280" s="18"/>
    </row>
    <row r="3281" spans="35:35">
      <c r="AI3281" s="18"/>
    </row>
    <row r="3282" spans="35:35">
      <c r="AI3282" s="18"/>
    </row>
    <row r="3283" spans="35:35">
      <c r="AI3283" s="18"/>
    </row>
    <row r="3284" spans="35:35">
      <c r="AI3284" s="18"/>
    </row>
    <row r="3285" spans="35:35">
      <c r="AI3285" s="18"/>
    </row>
    <row r="3286" spans="35:35">
      <c r="AI3286" s="18"/>
    </row>
    <row r="3287" spans="35:35">
      <c r="AI3287" s="18"/>
    </row>
    <row r="3288" spans="35:35">
      <c r="AI3288" s="18"/>
    </row>
    <row r="3289" spans="35:35">
      <c r="AI3289" s="18"/>
    </row>
    <row r="3290" spans="35:35">
      <c r="AI3290" s="18"/>
    </row>
    <row r="3291" spans="35:35">
      <c r="AI3291" s="18"/>
    </row>
    <row r="3292" spans="35:35">
      <c r="AI3292" s="18"/>
    </row>
    <row r="3293" spans="35:35">
      <c r="AI3293" s="18"/>
    </row>
    <row r="3294" spans="35:35">
      <c r="AI3294" s="18"/>
    </row>
    <row r="3295" spans="35:35">
      <c r="AI3295" s="18"/>
    </row>
    <row r="3296" spans="35:35">
      <c r="AI3296" s="18"/>
    </row>
    <row r="3297" spans="35:35">
      <c r="AI3297" s="18"/>
    </row>
    <row r="3298" spans="35:35">
      <c r="AI3298" s="18"/>
    </row>
    <row r="3299" spans="35:35">
      <c r="AI3299" s="18"/>
    </row>
    <row r="3300" spans="35:35">
      <c r="AI3300" s="18"/>
    </row>
    <row r="3301" spans="35:35">
      <c r="AI3301" s="18"/>
    </row>
    <row r="3302" spans="35:35">
      <c r="AI3302" s="18"/>
    </row>
    <row r="3303" spans="35:35">
      <c r="AI3303" s="18"/>
    </row>
    <row r="3304" spans="35:35">
      <c r="AI3304" s="18"/>
    </row>
    <row r="3305" spans="35:35">
      <c r="AI3305" s="18"/>
    </row>
    <row r="3306" spans="35:35">
      <c r="AI3306" s="18"/>
    </row>
    <row r="3307" spans="35:35">
      <c r="AI3307" s="18"/>
    </row>
    <row r="3308" spans="35:35">
      <c r="AI3308" s="18"/>
    </row>
    <row r="3309" spans="35:35">
      <c r="AI3309" s="18"/>
    </row>
    <row r="3310" spans="35:35">
      <c r="AI3310" s="18"/>
    </row>
    <row r="3311" spans="35:35">
      <c r="AI3311" s="18"/>
    </row>
    <row r="3312" spans="35:35">
      <c r="AI3312" s="18"/>
    </row>
    <row r="3313" spans="35:35">
      <c r="AI3313" s="18"/>
    </row>
    <row r="3314" spans="35:35">
      <c r="AI3314" s="18"/>
    </row>
    <row r="3315" spans="35:35">
      <c r="AI3315" s="18"/>
    </row>
    <row r="3316" spans="35:35">
      <c r="AI3316" s="18"/>
    </row>
    <row r="3317" spans="35:35">
      <c r="AI3317" s="18"/>
    </row>
    <row r="3318" spans="35:35">
      <c r="AI3318" s="18"/>
    </row>
    <row r="3319" spans="35:35">
      <c r="AI3319" s="18"/>
    </row>
    <row r="3320" spans="35:35">
      <c r="AI3320" s="18"/>
    </row>
    <row r="3321" spans="35:35">
      <c r="AI3321" s="18"/>
    </row>
    <row r="3322" spans="35:35">
      <c r="AI3322" s="18"/>
    </row>
    <row r="3323" spans="35:35">
      <c r="AI3323" s="18"/>
    </row>
    <row r="3324" spans="35:35">
      <c r="AI3324" s="18"/>
    </row>
    <row r="3325" spans="35:35">
      <c r="AI3325" s="18"/>
    </row>
    <row r="3326" spans="35:35">
      <c r="AI3326" s="18"/>
    </row>
    <row r="3327" spans="35:35">
      <c r="AI3327" s="18"/>
    </row>
    <row r="3328" spans="35:35">
      <c r="AI3328" s="18"/>
    </row>
    <row r="3329" spans="35:35">
      <c r="AI3329" s="18"/>
    </row>
    <row r="3330" spans="35:35">
      <c r="AI3330" s="18"/>
    </row>
    <row r="3331" spans="35:35">
      <c r="AI3331" s="18"/>
    </row>
    <row r="3332" spans="35:35">
      <c r="AI3332" s="18"/>
    </row>
    <row r="3333" spans="35:35">
      <c r="AI3333" s="18"/>
    </row>
    <row r="3334" spans="35:35">
      <c r="AI3334" s="18"/>
    </row>
    <row r="3335" spans="35:35">
      <c r="AI3335" s="18"/>
    </row>
    <row r="3336" spans="35:35">
      <c r="AI3336" s="18"/>
    </row>
    <row r="3337" spans="35:35">
      <c r="AI3337" s="18"/>
    </row>
    <row r="3338" spans="35:35">
      <c r="AI3338" s="18"/>
    </row>
    <row r="3339" spans="35:35">
      <c r="AI3339" s="18"/>
    </row>
    <row r="3340" spans="35:35">
      <c r="AI3340" s="18"/>
    </row>
    <row r="3341" spans="35:35">
      <c r="AI3341" s="18"/>
    </row>
    <row r="3342" spans="35:35">
      <c r="AI3342" s="18"/>
    </row>
    <row r="3343" spans="35:35">
      <c r="AI3343" s="18"/>
    </row>
    <row r="3344" spans="35:35">
      <c r="AI3344" s="18"/>
    </row>
    <row r="3345" spans="35:35">
      <c r="AI3345" s="18"/>
    </row>
    <row r="3346" spans="35:35">
      <c r="AI3346" s="18"/>
    </row>
    <row r="3347" spans="35:35">
      <c r="AI3347" s="18"/>
    </row>
    <row r="3348" spans="35:35">
      <c r="AI3348" s="18"/>
    </row>
    <row r="3349" spans="35:35">
      <c r="AI3349" s="18"/>
    </row>
    <row r="3350" spans="35:35">
      <c r="AI3350" s="18"/>
    </row>
    <row r="3351" spans="35:35">
      <c r="AI3351" s="18"/>
    </row>
    <row r="3352" spans="35:35">
      <c r="AI3352" s="18"/>
    </row>
    <row r="3353" spans="35:35">
      <c r="AI3353" s="18"/>
    </row>
    <row r="3354" spans="35:35">
      <c r="AI3354" s="18"/>
    </row>
    <row r="3355" spans="35:35">
      <c r="AI3355" s="18"/>
    </row>
    <row r="3356" spans="35:35">
      <c r="AI3356" s="18"/>
    </row>
    <row r="3357" spans="35:35">
      <c r="AI3357" s="18"/>
    </row>
    <row r="3358" spans="35:35">
      <c r="AI3358" s="18"/>
    </row>
    <row r="3359" spans="35:35">
      <c r="AI3359" s="18"/>
    </row>
    <row r="3360" spans="35:35">
      <c r="AI3360" s="18"/>
    </row>
    <row r="3361" spans="35:35">
      <c r="AI3361" s="18"/>
    </row>
    <row r="3362" spans="35:35">
      <c r="AI3362" s="18"/>
    </row>
    <row r="3363" spans="35:35">
      <c r="AI3363" s="18"/>
    </row>
    <row r="3364" spans="35:35">
      <c r="AI3364" s="18"/>
    </row>
    <row r="3365" spans="35:35">
      <c r="AI3365" s="18"/>
    </row>
    <row r="3366" spans="35:35">
      <c r="AI3366" s="18"/>
    </row>
    <row r="3367" spans="35:35">
      <c r="AI3367" s="18"/>
    </row>
    <row r="3368" spans="35:35">
      <c r="AI3368" s="18"/>
    </row>
    <row r="3369" spans="35:35">
      <c r="AI3369" s="18"/>
    </row>
    <row r="3370" spans="35:35">
      <c r="AI3370" s="18"/>
    </row>
    <row r="3371" spans="35:35">
      <c r="AI3371" s="18"/>
    </row>
    <row r="3372" spans="35:35">
      <c r="AI3372" s="18"/>
    </row>
    <row r="3373" spans="35:35">
      <c r="AI3373" s="18"/>
    </row>
    <row r="3374" spans="35:35">
      <c r="AI3374" s="18"/>
    </row>
    <row r="3375" spans="35:35">
      <c r="AI3375" s="18"/>
    </row>
    <row r="3376" spans="35:35">
      <c r="AI3376" s="18"/>
    </row>
    <row r="3377" spans="35:35">
      <c r="AI3377" s="18"/>
    </row>
    <row r="3378" spans="35:35">
      <c r="AI3378" s="18"/>
    </row>
    <row r="3379" spans="35:35">
      <c r="AI3379" s="18"/>
    </row>
    <row r="3380" spans="35:35">
      <c r="AI3380" s="18"/>
    </row>
    <row r="3381" spans="35:35">
      <c r="AI3381" s="18"/>
    </row>
    <row r="3382" spans="35:35">
      <c r="AI3382" s="18"/>
    </row>
    <row r="3383" spans="35:35">
      <c r="AI3383" s="18"/>
    </row>
    <row r="3384" spans="35:35">
      <c r="AI3384" s="18"/>
    </row>
    <row r="3385" spans="35:35">
      <c r="AI3385" s="18"/>
    </row>
    <row r="3386" spans="35:35">
      <c r="AI3386" s="18"/>
    </row>
    <row r="3387" spans="35:35">
      <c r="AI3387" s="18"/>
    </row>
    <row r="3388" spans="35:35">
      <c r="AI3388" s="18"/>
    </row>
    <row r="3389" spans="35:35">
      <c r="AI3389" s="18"/>
    </row>
    <row r="3390" spans="35:35">
      <c r="AI3390" s="18"/>
    </row>
    <row r="3391" spans="35:35">
      <c r="AI3391" s="18"/>
    </row>
    <row r="3392" spans="35:35">
      <c r="AI3392" s="18"/>
    </row>
    <row r="3393" spans="35:35">
      <c r="AI3393" s="18"/>
    </row>
    <row r="3394" spans="35:35">
      <c r="AI3394" s="18"/>
    </row>
    <row r="3395" spans="35:35">
      <c r="AI3395" s="18"/>
    </row>
    <row r="3396" spans="35:35">
      <c r="AI3396" s="18"/>
    </row>
    <row r="3397" spans="35:35">
      <c r="AI3397" s="18"/>
    </row>
    <row r="3398" spans="35:35">
      <c r="AI3398" s="18"/>
    </row>
    <row r="3399" spans="35:35">
      <c r="AI3399" s="18"/>
    </row>
    <row r="3400" spans="35:35">
      <c r="AI3400" s="18"/>
    </row>
    <row r="3401" spans="35:35">
      <c r="AI3401" s="18"/>
    </row>
    <row r="3402" spans="35:35">
      <c r="AI3402" s="18"/>
    </row>
    <row r="3403" spans="35:35">
      <c r="AI3403" s="18"/>
    </row>
    <row r="3404" spans="35:35">
      <c r="AI3404" s="18"/>
    </row>
    <row r="3405" spans="35:35">
      <c r="AI3405" s="18"/>
    </row>
    <row r="3406" spans="35:35">
      <c r="AI3406" s="18"/>
    </row>
    <row r="3407" spans="35:35">
      <c r="AI3407" s="18"/>
    </row>
    <row r="3408" spans="35:35">
      <c r="AI3408" s="18"/>
    </row>
    <row r="3409" spans="35:35">
      <c r="AI3409" s="18"/>
    </row>
    <row r="3410" spans="35:35">
      <c r="AI3410" s="18"/>
    </row>
    <row r="3411" spans="35:35">
      <c r="AI3411" s="18"/>
    </row>
    <row r="3412" spans="35:35">
      <c r="AI3412" s="18"/>
    </row>
    <row r="3413" spans="35:35">
      <c r="AI3413" s="18"/>
    </row>
    <row r="3414" spans="35:35">
      <c r="AI3414" s="18"/>
    </row>
    <row r="3415" spans="35:35">
      <c r="AI3415" s="18"/>
    </row>
    <row r="3416" spans="35:35">
      <c r="AI3416" s="18"/>
    </row>
    <row r="3417" spans="35:35">
      <c r="AI3417" s="18"/>
    </row>
    <row r="3418" spans="35:35">
      <c r="AI3418" s="18"/>
    </row>
    <row r="3419" spans="35:35">
      <c r="AI3419" s="18"/>
    </row>
    <row r="3420" spans="35:35">
      <c r="AI3420" s="18"/>
    </row>
    <row r="3421" spans="35:35">
      <c r="AI3421" s="18"/>
    </row>
    <row r="3422" spans="35:35">
      <c r="AI3422" s="18"/>
    </row>
    <row r="3423" spans="35:35">
      <c r="AI3423" s="18"/>
    </row>
    <row r="3424" spans="35:35">
      <c r="AI3424" s="18"/>
    </row>
    <row r="3425" spans="35:35">
      <c r="AI3425" s="18"/>
    </row>
    <row r="3426" spans="35:35">
      <c r="AI3426" s="18"/>
    </row>
    <row r="3427" spans="35:35">
      <c r="AI3427" s="18"/>
    </row>
    <row r="3428" spans="35:35">
      <c r="AI3428" s="18"/>
    </row>
    <row r="3429" spans="35:35">
      <c r="AI3429" s="18"/>
    </row>
    <row r="3430" spans="35:35">
      <c r="AI3430" s="18"/>
    </row>
    <row r="3431" spans="35:35">
      <c r="AI3431" s="18"/>
    </row>
    <row r="3432" spans="35:35">
      <c r="AI3432" s="18"/>
    </row>
    <row r="3433" spans="35:35">
      <c r="AI3433" s="18"/>
    </row>
    <row r="3434" spans="35:35">
      <c r="AI3434" s="18"/>
    </row>
    <row r="3435" spans="35:35">
      <c r="AI3435" s="18"/>
    </row>
    <row r="3436" spans="35:35">
      <c r="AI3436" s="18"/>
    </row>
    <row r="3437" spans="35:35">
      <c r="AI3437" s="18"/>
    </row>
    <row r="3438" spans="35:35">
      <c r="AI3438" s="18"/>
    </row>
    <row r="3439" spans="35:35">
      <c r="AI3439" s="18"/>
    </row>
    <row r="3440" spans="35:35">
      <c r="AI3440" s="18"/>
    </row>
    <row r="3441" spans="35:35">
      <c r="AI3441" s="18"/>
    </row>
    <row r="3442" spans="35:35">
      <c r="AI3442" s="18"/>
    </row>
    <row r="3443" spans="35:35">
      <c r="AI3443" s="18"/>
    </row>
    <row r="3444" spans="35:35">
      <c r="AI3444" s="18"/>
    </row>
    <row r="3445" spans="35:35">
      <c r="AI3445" s="18"/>
    </row>
    <row r="3446" spans="35:35">
      <c r="AI3446" s="18"/>
    </row>
    <row r="3447" spans="35:35">
      <c r="AI3447" s="18"/>
    </row>
    <row r="3448" spans="35:35">
      <c r="AI3448" s="18"/>
    </row>
    <row r="3449" spans="35:35">
      <c r="AI3449" s="18"/>
    </row>
    <row r="3450" spans="35:35">
      <c r="AI3450" s="18"/>
    </row>
    <row r="3451" spans="35:35">
      <c r="AI3451" s="18"/>
    </row>
    <row r="3452" spans="35:35">
      <c r="AI3452" s="18"/>
    </row>
    <row r="3453" spans="35:35">
      <c r="AI3453" s="18"/>
    </row>
    <row r="3454" spans="35:35">
      <c r="AI3454" s="18"/>
    </row>
    <row r="3455" spans="35:35">
      <c r="AI3455" s="18"/>
    </row>
    <row r="3456" spans="35:35">
      <c r="AI3456" s="18"/>
    </row>
    <row r="3457" spans="35:35">
      <c r="AI3457" s="18"/>
    </row>
    <row r="3458" spans="35:35">
      <c r="AI3458" s="18"/>
    </row>
    <row r="3459" spans="35:35">
      <c r="AI3459" s="18"/>
    </row>
    <row r="3460" spans="35:35">
      <c r="AI3460" s="18"/>
    </row>
    <row r="3461" spans="35:35">
      <c r="AI3461" s="18"/>
    </row>
    <row r="3462" spans="35:35">
      <c r="AI3462" s="18"/>
    </row>
    <row r="3463" spans="35:35">
      <c r="AI3463" s="18"/>
    </row>
    <row r="3464" spans="35:35">
      <c r="AI3464" s="18"/>
    </row>
    <row r="3465" spans="35:35">
      <c r="AI3465" s="18"/>
    </row>
    <row r="3466" spans="35:35">
      <c r="AI3466" s="18"/>
    </row>
    <row r="3467" spans="35:35">
      <c r="AI3467" s="18"/>
    </row>
    <row r="3468" spans="35:35">
      <c r="AI3468" s="18"/>
    </row>
    <row r="3469" spans="35:35">
      <c r="AI3469" s="18"/>
    </row>
    <row r="3470" spans="35:35">
      <c r="AI3470" s="18"/>
    </row>
    <row r="3471" spans="35:35">
      <c r="AI3471" s="18"/>
    </row>
    <row r="3472" spans="35:35">
      <c r="AI3472" s="18"/>
    </row>
    <row r="3473" spans="35:35">
      <c r="AI3473" s="18"/>
    </row>
    <row r="3474" spans="35:35">
      <c r="AI3474" s="18"/>
    </row>
    <row r="3475" spans="35:35">
      <c r="AI3475" s="18"/>
    </row>
    <row r="3476" spans="35:35">
      <c r="AI3476" s="18"/>
    </row>
    <row r="3477" spans="35:35">
      <c r="AI3477" s="18"/>
    </row>
    <row r="3478" spans="35:35">
      <c r="AI3478" s="18"/>
    </row>
    <row r="3479" spans="35:35">
      <c r="AI3479" s="18"/>
    </row>
    <row r="3480" spans="35:35">
      <c r="AI3480" s="18"/>
    </row>
    <row r="3481" spans="35:35">
      <c r="AI3481" s="18"/>
    </row>
    <row r="3482" spans="35:35">
      <c r="AI3482" s="18"/>
    </row>
    <row r="3483" spans="35:35">
      <c r="AI3483" s="18"/>
    </row>
    <row r="3484" spans="35:35">
      <c r="AI3484" s="18"/>
    </row>
    <row r="3485" spans="35:35">
      <c r="AI3485" s="18"/>
    </row>
    <row r="3486" spans="35:35">
      <c r="AI3486" s="18"/>
    </row>
    <row r="3487" spans="35:35">
      <c r="AI3487" s="18"/>
    </row>
    <row r="3488" spans="35:35">
      <c r="AI3488" s="18"/>
    </row>
    <row r="3489" spans="35:35">
      <c r="AI3489" s="18"/>
    </row>
    <row r="3490" spans="35:35">
      <c r="AI3490" s="18"/>
    </row>
    <row r="3491" spans="35:35">
      <c r="AI3491" s="18"/>
    </row>
    <row r="3492" spans="35:35">
      <c r="AI3492" s="18"/>
    </row>
    <row r="3493" spans="35:35">
      <c r="AI3493" s="18"/>
    </row>
    <row r="3494" spans="35:35">
      <c r="AI3494" s="18"/>
    </row>
    <row r="3495" spans="35:35">
      <c r="AI3495" s="18"/>
    </row>
    <row r="3496" spans="35:35">
      <c r="AI3496" s="18"/>
    </row>
    <row r="3497" spans="35:35">
      <c r="AI3497" s="18"/>
    </row>
    <row r="3498" spans="35:35">
      <c r="AI3498" s="18"/>
    </row>
    <row r="3499" spans="35:35">
      <c r="AI3499" s="18"/>
    </row>
    <row r="3500" spans="35:35">
      <c r="AI3500" s="18"/>
    </row>
    <row r="3501" spans="35:35">
      <c r="AI3501" s="18"/>
    </row>
    <row r="3502" spans="35:35">
      <c r="AI3502" s="18"/>
    </row>
    <row r="3503" spans="35:35">
      <c r="AI3503" s="18"/>
    </row>
    <row r="3504" spans="35:35">
      <c r="AI3504" s="18"/>
    </row>
    <row r="3505" spans="35:35">
      <c r="AI3505" s="18"/>
    </row>
    <row r="3506" spans="35:35">
      <c r="AI3506" s="18"/>
    </row>
    <row r="3507" spans="35:35">
      <c r="AI3507" s="18"/>
    </row>
    <row r="3508" spans="35:35">
      <c r="AI3508" s="18"/>
    </row>
    <row r="3509" spans="35:35">
      <c r="AI3509" s="18"/>
    </row>
    <row r="3510" spans="35:35">
      <c r="AI3510" s="18"/>
    </row>
    <row r="3511" spans="35:35">
      <c r="AI3511" s="18"/>
    </row>
    <row r="3512" spans="35:35">
      <c r="AI3512" s="18"/>
    </row>
    <row r="3513" spans="35:35">
      <c r="AI3513" s="18"/>
    </row>
    <row r="3514" spans="35:35">
      <c r="AI3514" s="18"/>
    </row>
    <row r="3515" spans="35:35">
      <c r="AI3515" s="18"/>
    </row>
    <row r="3516" spans="35:35">
      <c r="AI3516" s="18"/>
    </row>
    <row r="3517" spans="35:35">
      <c r="AI3517" s="18"/>
    </row>
    <row r="3518" spans="35:35">
      <c r="AI3518" s="18"/>
    </row>
    <row r="3519" spans="35:35">
      <c r="AI3519" s="18"/>
    </row>
    <row r="3520" spans="35:35">
      <c r="AI3520" s="18"/>
    </row>
    <row r="3521" spans="35:35">
      <c r="AI3521" s="18"/>
    </row>
    <row r="3522" spans="35:35">
      <c r="AI3522" s="18"/>
    </row>
    <row r="3523" spans="35:35">
      <c r="AI3523" s="18"/>
    </row>
    <row r="3524" spans="35:35">
      <c r="AI3524" s="18"/>
    </row>
    <row r="3525" spans="35:35">
      <c r="AI3525" s="18"/>
    </row>
    <row r="3526" spans="35:35">
      <c r="AI3526" s="18"/>
    </row>
    <row r="3527" spans="35:35">
      <c r="AI3527" s="18"/>
    </row>
    <row r="3528" spans="35:35">
      <c r="AI3528" s="18"/>
    </row>
    <row r="3529" spans="35:35">
      <c r="AI3529" s="18"/>
    </row>
    <row r="3530" spans="35:35">
      <c r="AI3530" s="18"/>
    </row>
    <row r="3531" spans="35:35">
      <c r="AI3531" s="18"/>
    </row>
    <row r="3532" spans="35:35">
      <c r="AI3532" s="18"/>
    </row>
    <row r="3533" spans="35:35">
      <c r="AI3533" s="18"/>
    </row>
    <row r="3534" spans="35:35">
      <c r="AI3534" s="18"/>
    </row>
    <row r="3535" spans="35:35">
      <c r="AI3535" s="18"/>
    </row>
    <row r="3536" spans="35:35">
      <c r="AI3536" s="18"/>
    </row>
    <row r="3537" spans="35:35">
      <c r="AI3537" s="18"/>
    </row>
    <row r="3538" spans="35:35">
      <c r="AI3538" s="18"/>
    </row>
    <row r="3539" spans="35:35">
      <c r="AI3539" s="18"/>
    </row>
    <row r="3540" spans="35:35">
      <c r="AI3540" s="18"/>
    </row>
    <row r="3541" spans="35:35">
      <c r="AI3541" s="18"/>
    </row>
    <row r="3542" spans="35:35">
      <c r="AI3542" s="18"/>
    </row>
    <row r="3543" spans="35:35">
      <c r="AI3543" s="18"/>
    </row>
    <row r="3544" spans="35:35">
      <c r="AI3544" s="18"/>
    </row>
    <row r="3545" spans="35:35">
      <c r="AI3545" s="18"/>
    </row>
    <row r="3546" spans="35:35">
      <c r="AI3546" s="18"/>
    </row>
    <row r="3547" spans="35:35">
      <c r="AI3547" s="18"/>
    </row>
    <row r="3548" spans="35:35">
      <c r="AI3548" s="18"/>
    </row>
    <row r="3549" spans="35:35">
      <c r="AI3549" s="18"/>
    </row>
    <row r="3550" spans="35:35">
      <c r="AI3550" s="18"/>
    </row>
    <row r="3551" spans="35:35">
      <c r="AI3551" s="18"/>
    </row>
    <row r="3552" spans="35:35">
      <c r="AI3552" s="18"/>
    </row>
    <row r="3553" spans="35:35">
      <c r="AI3553" s="18"/>
    </row>
    <row r="3554" spans="35:35">
      <c r="AI3554" s="18"/>
    </row>
    <row r="3555" spans="35:35">
      <c r="AI3555" s="18"/>
    </row>
    <row r="3556" spans="35:35">
      <c r="AI3556" s="18"/>
    </row>
    <row r="3557" spans="35:35">
      <c r="AI3557" s="18"/>
    </row>
    <row r="3558" spans="35:35">
      <c r="AI3558" s="18"/>
    </row>
    <row r="3559" spans="35:35">
      <c r="AI3559" s="18"/>
    </row>
    <row r="3560" spans="35:35">
      <c r="AI3560" s="18"/>
    </row>
    <row r="3561" spans="35:35">
      <c r="AI3561" s="18"/>
    </row>
    <row r="3562" spans="35:35">
      <c r="AI3562" s="18"/>
    </row>
    <row r="3563" spans="35:35">
      <c r="AI3563" s="18"/>
    </row>
    <row r="3564" spans="35:35">
      <c r="AI3564" s="18"/>
    </row>
    <row r="3565" spans="35:35">
      <c r="AI3565" s="18"/>
    </row>
    <row r="3566" spans="35:35">
      <c r="AI3566" s="18"/>
    </row>
    <row r="3567" spans="35:35">
      <c r="AI3567" s="18"/>
    </row>
    <row r="3568" spans="35:35">
      <c r="AI3568" s="18"/>
    </row>
    <row r="3569" spans="35:35">
      <c r="AI3569" s="18"/>
    </row>
    <row r="3570" spans="35:35">
      <c r="AI3570" s="18"/>
    </row>
    <row r="3571" spans="35:35">
      <c r="AI3571" s="18"/>
    </row>
    <row r="3572" spans="35:35">
      <c r="AI3572" s="18"/>
    </row>
    <row r="3573" spans="35:35">
      <c r="AI3573" s="18"/>
    </row>
    <row r="3574" spans="35:35">
      <c r="AI3574" s="18"/>
    </row>
    <row r="3575" spans="35:35">
      <c r="AI3575" s="18"/>
    </row>
    <row r="3576" spans="35:35">
      <c r="AI3576" s="18"/>
    </row>
    <row r="3577" spans="35:35">
      <c r="AI3577" s="18"/>
    </row>
    <row r="3578" spans="35:35">
      <c r="AI3578" s="18"/>
    </row>
    <row r="3579" spans="35:35">
      <c r="AI3579" s="18"/>
    </row>
    <row r="3580" spans="35:35">
      <c r="AI3580" s="18"/>
    </row>
    <row r="3581" spans="35:35">
      <c r="AI3581" s="18"/>
    </row>
    <row r="3582" spans="35:35">
      <c r="AI3582" s="18"/>
    </row>
    <row r="3583" spans="35:35">
      <c r="AI3583" s="18"/>
    </row>
    <row r="3584" spans="35:35">
      <c r="AI3584" s="18"/>
    </row>
    <row r="3585" spans="35:35">
      <c r="AI3585" s="18"/>
    </row>
    <row r="3586" spans="35:35">
      <c r="AI3586" s="18"/>
    </row>
    <row r="3587" spans="35:35">
      <c r="AI3587" s="18"/>
    </row>
    <row r="3588" spans="35:35">
      <c r="AI3588" s="18"/>
    </row>
    <row r="3589" spans="35:35">
      <c r="AI3589" s="18"/>
    </row>
    <row r="3590" spans="35:35">
      <c r="AI3590" s="18"/>
    </row>
    <row r="3591" spans="35:35">
      <c r="AI3591" s="18"/>
    </row>
    <row r="3592" spans="35:35">
      <c r="AI3592" s="18"/>
    </row>
    <row r="3593" spans="35:35">
      <c r="AI3593" s="18"/>
    </row>
    <row r="3594" spans="35:35">
      <c r="AI3594" s="18"/>
    </row>
    <row r="3595" spans="35:35">
      <c r="AI3595" s="18"/>
    </row>
    <row r="3596" spans="35:35">
      <c r="AI3596" s="18"/>
    </row>
    <row r="3597" spans="35:35">
      <c r="AI3597" s="18"/>
    </row>
    <row r="3598" spans="35:35">
      <c r="AI3598" s="18"/>
    </row>
    <row r="3599" spans="35:35">
      <c r="AI3599" s="18"/>
    </row>
    <row r="3600" spans="35:35">
      <c r="AI3600" s="18"/>
    </row>
    <row r="3601" spans="35:35">
      <c r="AI3601" s="18"/>
    </row>
    <row r="3602" spans="35:35">
      <c r="AI3602" s="18"/>
    </row>
    <row r="3603" spans="35:35">
      <c r="AI3603" s="18"/>
    </row>
    <row r="3604" spans="35:35">
      <c r="AI3604" s="18"/>
    </row>
    <row r="3605" spans="35:35">
      <c r="AI3605" s="18"/>
    </row>
    <row r="3606" spans="35:35">
      <c r="AI3606" s="18"/>
    </row>
    <row r="3607" spans="35:35">
      <c r="AI3607" s="18"/>
    </row>
    <row r="3608" spans="35:35">
      <c r="AI3608" s="18"/>
    </row>
    <row r="3609" spans="35:35">
      <c r="AI3609" s="18"/>
    </row>
    <row r="3610" spans="35:35">
      <c r="AI3610" s="18"/>
    </row>
    <row r="3611" spans="35:35">
      <c r="AI3611" s="18"/>
    </row>
    <row r="3612" spans="35:35">
      <c r="AI3612" s="18"/>
    </row>
    <row r="3613" spans="35:35">
      <c r="AI3613" s="18"/>
    </row>
    <row r="3614" spans="35:35">
      <c r="AI3614" s="18"/>
    </row>
    <row r="3615" spans="35:35">
      <c r="AI3615" s="18"/>
    </row>
    <row r="3616" spans="35:35">
      <c r="AI3616" s="18"/>
    </row>
    <row r="3617" spans="35:35">
      <c r="AI3617" s="18"/>
    </row>
    <row r="3618" spans="35:35">
      <c r="AI3618" s="18"/>
    </row>
    <row r="3619" spans="35:35">
      <c r="AI3619" s="18"/>
    </row>
    <row r="3620" spans="35:35">
      <c r="AI3620" s="18"/>
    </row>
    <row r="3621" spans="35:35">
      <c r="AI3621" s="18"/>
    </row>
    <row r="3622" spans="35:35">
      <c r="AI3622" s="18"/>
    </row>
    <row r="3623" spans="35:35">
      <c r="AI3623" s="18"/>
    </row>
    <row r="3624" spans="35:35">
      <c r="AI3624" s="18"/>
    </row>
    <row r="3625" spans="35:35">
      <c r="AI3625" s="18"/>
    </row>
    <row r="3626" spans="35:35">
      <c r="AI3626" s="18"/>
    </row>
    <row r="3627" spans="35:35">
      <c r="AI3627" s="18"/>
    </row>
    <row r="3628" spans="35:35">
      <c r="AI3628" s="18"/>
    </row>
    <row r="3629" spans="35:35">
      <c r="AI3629" s="18"/>
    </row>
    <row r="3630" spans="35:35">
      <c r="AI3630" s="18"/>
    </row>
    <row r="3631" spans="35:35">
      <c r="AI3631" s="18"/>
    </row>
    <row r="3632" spans="35:35">
      <c r="AI3632" s="18"/>
    </row>
    <row r="3633" spans="35:35">
      <c r="AI3633" s="18"/>
    </row>
    <row r="3634" spans="35:35">
      <c r="AI3634" s="18"/>
    </row>
    <row r="3635" spans="35:35">
      <c r="AI3635" s="18"/>
    </row>
    <row r="3636" spans="35:35">
      <c r="AI3636" s="18"/>
    </row>
    <row r="3637" spans="35:35">
      <c r="AI3637" s="18"/>
    </row>
    <row r="3638" spans="35:35">
      <c r="AI3638" s="18"/>
    </row>
  </sheetData>
  <sortState ref="A20:O27">
    <sortCondition ref="O20:O27"/>
  </sortState>
  <mergeCells count="33">
    <mergeCell ref="AG1:AG3"/>
    <mergeCell ref="AD1:AD3"/>
    <mergeCell ref="N1:N3"/>
    <mergeCell ref="K1:K3"/>
    <mergeCell ref="I1:I3"/>
    <mergeCell ref="J1:J3"/>
    <mergeCell ref="M1:M3"/>
    <mergeCell ref="AB1:AB3"/>
    <mergeCell ref="X1:X3"/>
    <mergeCell ref="Z1:Z3"/>
    <mergeCell ref="P1:P3"/>
    <mergeCell ref="R1:R3"/>
    <mergeCell ref="T1:T3"/>
    <mergeCell ref="Q1:Q3"/>
    <mergeCell ref="S1:S3"/>
    <mergeCell ref="O1:O3"/>
    <mergeCell ref="F1:F3"/>
    <mergeCell ref="G1:G3"/>
    <mergeCell ref="L1:L3"/>
    <mergeCell ref="A1:A3"/>
    <mergeCell ref="B1:B3"/>
    <mergeCell ref="C1:C3"/>
    <mergeCell ref="D1:D3"/>
    <mergeCell ref="E1:E3"/>
    <mergeCell ref="H1:H3"/>
    <mergeCell ref="AE1:AE3"/>
    <mergeCell ref="AC1:AC3"/>
    <mergeCell ref="AF1:AF3"/>
    <mergeCell ref="U1:U3"/>
    <mergeCell ref="W1:W3"/>
    <mergeCell ref="Y1:Y3"/>
    <mergeCell ref="AA1:AA3"/>
    <mergeCell ref="V1:V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1:Z27"/>
  <sheetViews>
    <sheetView topLeftCell="E1" workbookViewId="0">
      <selection activeCell="F7" sqref="F7"/>
    </sheetView>
  </sheetViews>
  <sheetFormatPr baseColWidth="10" defaultRowHeight="14.5"/>
  <cols>
    <col min="1" max="1" width="10.81640625" customWidth="1"/>
    <col min="2" max="2" width="25" customWidth="1"/>
    <col min="3" max="3" width="30.1796875" customWidth="1"/>
    <col min="4" max="4" width="30.26953125" customWidth="1"/>
    <col min="5" max="5" width="30.453125" customWidth="1"/>
    <col min="6" max="7" width="10.7265625" customWidth="1"/>
    <col min="8" max="8" width="0.453125" customWidth="1"/>
    <col min="9" max="9" width="18.26953125" customWidth="1"/>
    <col min="10" max="10" width="20.26953125" customWidth="1"/>
    <col min="11" max="11" width="27.1796875" customWidth="1"/>
    <col min="12" max="12" width="0.453125" customWidth="1"/>
    <col min="13" max="13" width="10" customWidth="1"/>
    <col min="14" max="14" width="11.26953125" customWidth="1"/>
    <col min="15" max="15" width="10" customWidth="1"/>
    <col min="16" max="16" width="11.26953125" customWidth="1"/>
    <col min="17" max="17" width="10" customWidth="1"/>
    <col min="18" max="18" width="11" customWidth="1"/>
    <col min="19" max="19" width="10.1796875" customWidth="1"/>
    <col min="20" max="20" width="11.26953125" customWidth="1"/>
    <col min="21" max="21" width="10" customWidth="1"/>
    <col min="22" max="22" width="11.26953125" customWidth="1"/>
    <col min="23" max="23" width="10.7265625" customWidth="1"/>
    <col min="24" max="24" width="11.26953125" customWidth="1"/>
    <col min="25" max="25" width="10.26953125" customWidth="1"/>
    <col min="26" max="26" width="11.26953125" customWidth="1"/>
    <col min="27" max="27" width="4.7265625" customWidth="1"/>
  </cols>
  <sheetData>
    <row r="1" spans="2:26" s="35" customFormat="1" ht="8.5" customHeight="1"/>
    <row r="2" spans="2:26" s="35" customFormat="1" ht="31.5" customHeight="1">
      <c r="B2" s="96" t="s">
        <v>39</v>
      </c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</row>
    <row r="3" spans="2:26" s="35" customFormat="1" ht="73.150000000000006" customHeight="1"/>
    <row r="4" spans="2:26" s="35" customFormat="1" ht="24" customHeight="1">
      <c r="B4" s="36"/>
      <c r="C4" s="36"/>
      <c r="D4" s="36"/>
      <c r="E4" s="36"/>
      <c r="F4" s="97"/>
      <c r="G4" s="98"/>
      <c r="H4" s="37"/>
      <c r="I4" s="99" t="s">
        <v>40</v>
      </c>
      <c r="J4" s="99"/>
      <c r="K4" s="99"/>
      <c r="L4" s="37"/>
      <c r="M4" s="99" t="s">
        <v>41</v>
      </c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</row>
    <row r="5" spans="2:26" s="35" customFormat="1" ht="45.4" customHeight="1">
      <c r="B5" s="37"/>
      <c r="C5" s="37"/>
      <c r="D5" s="37"/>
      <c r="E5" s="37"/>
      <c r="F5" s="100"/>
      <c r="G5" s="101"/>
      <c r="H5" s="37"/>
      <c r="I5" s="38" t="s">
        <v>42</v>
      </c>
      <c r="J5" s="38" t="s">
        <v>43</v>
      </c>
      <c r="K5" s="38" t="s">
        <v>44</v>
      </c>
      <c r="L5" s="37"/>
      <c r="M5" s="95" t="s">
        <v>45</v>
      </c>
      <c r="N5" s="95"/>
      <c r="O5" s="95" t="s">
        <v>46</v>
      </c>
      <c r="P5" s="95"/>
      <c r="Q5" s="95" t="s">
        <v>47</v>
      </c>
      <c r="R5" s="95"/>
      <c r="S5" s="95" t="s">
        <v>48</v>
      </c>
      <c r="T5" s="95"/>
      <c r="U5" s="95" t="s">
        <v>49</v>
      </c>
      <c r="V5" s="95"/>
      <c r="W5" s="95" t="s">
        <v>50</v>
      </c>
      <c r="X5" s="95"/>
      <c r="Y5" s="95" t="s">
        <v>51</v>
      </c>
      <c r="Z5" s="95"/>
    </row>
    <row r="6" spans="2:26" s="35" customFormat="1" ht="45.4" customHeight="1">
      <c r="B6" s="39" t="s">
        <v>52</v>
      </c>
      <c r="C6" s="39" t="s">
        <v>53</v>
      </c>
      <c r="D6" s="39" t="s">
        <v>54</v>
      </c>
      <c r="E6" s="39" t="s">
        <v>55</v>
      </c>
      <c r="F6" s="40" t="s">
        <v>4</v>
      </c>
      <c r="G6" s="41" t="s">
        <v>56</v>
      </c>
      <c r="H6" s="42"/>
      <c r="I6" s="41" t="s">
        <v>57</v>
      </c>
      <c r="J6" s="41" t="s">
        <v>58</v>
      </c>
      <c r="K6" s="41" t="s">
        <v>58</v>
      </c>
      <c r="L6" s="42"/>
      <c r="M6" s="43" t="s">
        <v>59</v>
      </c>
      <c r="N6" s="44" t="s">
        <v>60</v>
      </c>
      <c r="O6" s="43" t="s">
        <v>59</v>
      </c>
      <c r="P6" s="44" t="s">
        <v>60</v>
      </c>
      <c r="Q6" s="43" t="s">
        <v>59</v>
      </c>
      <c r="R6" s="44" t="s">
        <v>60</v>
      </c>
      <c r="S6" s="43" t="s">
        <v>59</v>
      </c>
      <c r="T6" s="44" t="s">
        <v>60</v>
      </c>
      <c r="U6" s="43" t="s">
        <v>59</v>
      </c>
      <c r="V6" s="44" t="s">
        <v>60</v>
      </c>
      <c r="W6" s="43" t="s">
        <v>59</v>
      </c>
      <c r="X6" s="44" t="s">
        <v>60</v>
      </c>
      <c r="Y6" s="45" t="s">
        <v>61</v>
      </c>
      <c r="Z6" s="44" t="s">
        <v>62</v>
      </c>
    </row>
    <row r="7" spans="2:26" s="35" customFormat="1" ht="19.75" customHeight="1">
      <c r="B7" s="51" t="s">
        <v>63</v>
      </c>
      <c r="C7" s="51" t="s">
        <v>64</v>
      </c>
      <c r="D7" s="51" t="s">
        <v>14</v>
      </c>
      <c r="E7" s="51" t="s">
        <v>65</v>
      </c>
      <c r="F7" s="53">
        <v>2</v>
      </c>
      <c r="G7" s="54">
        <v>5</v>
      </c>
      <c r="H7" s="49"/>
      <c r="I7" s="53">
        <v>4</v>
      </c>
      <c r="J7" s="55">
        <v>0.4</v>
      </c>
      <c r="K7" s="56" t="s">
        <v>66</v>
      </c>
      <c r="L7" s="49"/>
      <c r="M7" s="53">
        <v>1</v>
      </c>
      <c r="N7" s="55">
        <v>1</v>
      </c>
      <c r="O7" s="52"/>
      <c r="P7" s="52"/>
      <c r="Q7" s="52"/>
      <c r="R7" s="52"/>
      <c r="S7" s="52"/>
      <c r="T7" s="52"/>
      <c r="U7" s="52"/>
      <c r="V7" s="52"/>
      <c r="W7" s="53">
        <v>1</v>
      </c>
      <c r="X7" s="55">
        <v>1</v>
      </c>
      <c r="Y7" s="53">
        <v>3</v>
      </c>
      <c r="Z7" s="57">
        <v>0.66666666666666696</v>
      </c>
    </row>
    <row r="8" spans="2:26" s="35" customFormat="1" ht="19.75" customHeight="1">
      <c r="B8" s="46" t="s">
        <v>63</v>
      </c>
      <c r="C8" s="46" t="s">
        <v>64</v>
      </c>
      <c r="D8" s="46" t="s">
        <v>14</v>
      </c>
      <c r="E8" s="46" t="s">
        <v>18</v>
      </c>
      <c r="F8" s="50">
        <v>5</v>
      </c>
      <c r="G8" s="58">
        <v>11</v>
      </c>
      <c r="H8" s="49"/>
      <c r="I8" s="50">
        <v>11</v>
      </c>
      <c r="J8" s="59">
        <v>0.63636363636363602</v>
      </c>
      <c r="K8" s="60" t="s">
        <v>66</v>
      </c>
      <c r="L8" s="49"/>
      <c r="M8" s="47"/>
      <c r="N8" s="47"/>
      <c r="O8" s="47"/>
      <c r="P8" s="47"/>
      <c r="Q8" s="47"/>
      <c r="R8" s="47"/>
      <c r="S8" s="47"/>
      <c r="T8" s="47"/>
      <c r="U8" s="50">
        <v>4</v>
      </c>
      <c r="V8" s="59">
        <v>1</v>
      </c>
      <c r="W8" s="50">
        <v>1</v>
      </c>
      <c r="X8" s="59">
        <v>1</v>
      </c>
      <c r="Y8" s="50">
        <v>4</v>
      </c>
      <c r="Z8" s="61">
        <v>0.5</v>
      </c>
    </row>
    <row r="9" spans="2:26" s="35" customFormat="1" ht="19.75" customHeight="1">
      <c r="B9" s="51" t="s">
        <v>63</v>
      </c>
      <c r="C9" s="51" t="s">
        <v>64</v>
      </c>
      <c r="D9" s="51" t="s">
        <v>14</v>
      </c>
      <c r="E9" s="51" t="s">
        <v>32</v>
      </c>
      <c r="F9" s="53">
        <v>2</v>
      </c>
      <c r="G9" s="54">
        <v>3</v>
      </c>
      <c r="H9" s="49"/>
      <c r="I9" s="53">
        <v>3</v>
      </c>
      <c r="J9" s="52"/>
      <c r="K9" s="56"/>
      <c r="L9" s="49"/>
      <c r="M9" s="52"/>
      <c r="N9" s="52"/>
      <c r="O9" s="52"/>
      <c r="P9" s="52"/>
      <c r="Q9" s="52"/>
      <c r="R9" s="52"/>
      <c r="S9" s="52"/>
      <c r="T9" s="52"/>
      <c r="U9" s="53">
        <v>2</v>
      </c>
      <c r="V9" s="55">
        <v>1</v>
      </c>
      <c r="W9" s="52"/>
      <c r="X9" s="52"/>
      <c r="Y9" s="53">
        <v>2</v>
      </c>
      <c r="Z9" s="57">
        <v>0.5</v>
      </c>
    </row>
    <row r="10" spans="2:26" s="35" customFormat="1" ht="19.75" customHeight="1">
      <c r="B10" s="46" t="s">
        <v>63</v>
      </c>
      <c r="C10" s="46" t="s">
        <v>64</v>
      </c>
      <c r="D10" s="46" t="s">
        <v>14</v>
      </c>
      <c r="E10" s="46" t="s">
        <v>67</v>
      </c>
      <c r="F10" s="50">
        <v>6</v>
      </c>
      <c r="G10" s="58">
        <v>7</v>
      </c>
      <c r="H10" s="49"/>
      <c r="I10" s="50">
        <v>7</v>
      </c>
      <c r="J10" s="59">
        <v>0.42857142857142899</v>
      </c>
      <c r="K10" s="60" t="s">
        <v>68</v>
      </c>
      <c r="L10" s="49"/>
      <c r="M10" s="47"/>
      <c r="N10" s="47"/>
      <c r="O10" s="50">
        <v>6</v>
      </c>
      <c r="P10" s="59">
        <v>1</v>
      </c>
      <c r="Q10" s="47"/>
      <c r="R10" s="47"/>
      <c r="S10" s="47"/>
      <c r="T10" s="47"/>
      <c r="U10" s="47"/>
      <c r="V10" s="47"/>
      <c r="W10" s="47"/>
      <c r="X10" s="47"/>
      <c r="Y10" s="50">
        <v>3</v>
      </c>
      <c r="Z10" s="61">
        <v>0.33333333333333298</v>
      </c>
    </row>
    <row r="11" spans="2:26" s="35" customFormat="1" ht="19.75" customHeight="1">
      <c r="B11" s="51" t="s">
        <v>63</v>
      </c>
      <c r="C11" s="51" t="s">
        <v>64</v>
      </c>
      <c r="D11" s="51" t="s">
        <v>14</v>
      </c>
      <c r="E11" s="51" t="s">
        <v>21</v>
      </c>
      <c r="F11" s="53">
        <v>7</v>
      </c>
      <c r="G11" s="54">
        <v>7</v>
      </c>
      <c r="H11" s="49"/>
      <c r="I11" s="53">
        <v>7</v>
      </c>
      <c r="J11" s="55">
        <v>0.42857142857142899</v>
      </c>
      <c r="K11" s="56" t="s">
        <v>69</v>
      </c>
      <c r="L11" s="49"/>
      <c r="M11" s="52"/>
      <c r="N11" s="52"/>
      <c r="O11" s="53">
        <v>4</v>
      </c>
      <c r="P11" s="55">
        <v>1</v>
      </c>
      <c r="Q11" s="52"/>
      <c r="R11" s="52"/>
      <c r="S11" s="53">
        <v>1</v>
      </c>
      <c r="T11" s="55">
        <v>1</v>
      </c>
      <c r="U11" s="53">
        <v>2</v>
      </c>
      <c r="V11" s="55">
        <v>0.5</v>
      </c>
      <c r="W11" s="52"/>
      <c r="X11" s="52"/>
      <c r="Y11" s="53">
        <v>6</v>
      </c>
      <c r="Z11" s="57">
        <v>0.5</v>
      </c>
    </row>
    <row r="12" spans="2:26" s="35" customFormat="1" ht="19.75" customHeight="1">
      <c r="B12" s="46" t="s">
        <v>63</v>
      </c>
      <c r="C12" s="46" t="s">
        <v>64</v>
      </c>
      <c r="D12" s="46" t="s">
        <v>14</v>
      </c>
      <c r="E12" s="46" t="s">
        <v>20</v>
      </c>
      <c r="F12" s="50">
        <v>9</v>
      </c>
      <c r="G12" s="58">
        <v>12</v>
      </c>
      <c r="H12" s="49"/>
      <c r="I12" s="50">
        <v>10</v>
      </c>
      <c r="J12" s="59">
        <v>0.41666666666666702</v>
      </c>
      <c r="K12" s="60" t="s">
        <v>66</v>
      </c>
      <c r="L12" s="49"/>
      <c r="M12" s="50">
        <v>1</v>
      </c>
      <c r="N12" s="59">
        <v>1</v>
      </c>
      <c r="O12" s="50">
        <v>2</v>
      </c>
      <c r="P12" s="59">
        <v>1</v>
      </c>
      <c r="Q12" s="47"/>
      <c r="R12" s="47"/>
      <c r="S12" s="47"/>
      <c r="T12" s="47"/>
      <c r="U12" s="50">
        <v>6</v>
      </c>
      <c r="V12" s="59">
        <v>1</v>
      </c>
      <c r="W12" s="47"/>
      <c r="X12" s="47"/>
      <c r="Y12" s="50">
        <v>5</v>
      </c>
      <c r="Z12" s="61">
        <v>1</v>
      </c>
    </row>
    <row r="13" spans="2:26" s="35" customFormat="1" ht="19.75" customHeight="1">
      <c r="B13" s="51" t="s">
        <v>63</v>
      </c>
      <c r="C13" s="51" t="s">
        <v>64</v>
      </c>
      <c r="D13" s="51" t="s">
        <v>14</v>
      </c>
      <c r="E13" s="51" t="s">
        <v>19</v>
      </c>
      <c r="F13" s="53">
        <v>10</v>
      </c>
      <c r="G13" s="54">
        <v>10</v>
      </c>
      <c r="H13" s="49"/>
      <c r="I13" s="53">
        <v>10</v>
      </c>
      <c r="J13" s="52"/>
      <c r="K13" s="56"/>
      <c r="L13" s="49"/>
      <c r="M13" s="52"/>
      <c r="N13" s="52"/>
      <c r="O13" s="53">
        <v>4</v>
      </c>
      <c r="P13" s="55">
        <v>1</v>
      </c>
      <c r="Q13" s="52"/>
      <c r="R13" s="52"/>
      <c r="S13" s="52"/>
      <c r="T13" s="52"/>
      <c r="U13" s="53">
        <v>5</v>
      </c>
      <c r="V13" s="55">
        <v>1</v>
      </c>
      <c r="W13" s="53">
        <v>1</v>
      </c>
      <c r="X13" s="55">
        <v>1</v>
      </c>
      <c r="Y13" s="53">
        <v>4</v>
      </c>
      <c r="Z13" s="57">
        <v>0.75</v>
      </c>
    </row>
    <row r="14" spans="2:26" s="35" customFormat="1" ht="19.75" customHeight="1">
      <c r="B14" s="46" t="s">
        <v>63</v>
      </c>
      <c r="C14" s="46" t="s">
        <v>64</v>
      </c>
      <c r="D14" s="46" t="s">
        <v>14</v>
      </c>
      <c r="E14" s="46" t="s">
        <v>27</v>
      </c>
      <c r="F14" s="50">
        <v>1</v>
      </c>
      <c r="G14" s="58">
        <v>2</v>
      </c>
      <c r="H14" s="49"/>
      <c r="I14" s="50">
        <v>2</v>
      </c>
      <c r="J14" s="47"/>
      <c r="K14" s="47"/>
      <c r="L14" s="49"/>
      <c r="M14" s="50">
        <v>1</v>
      </c>
      <c r="N14" s="59">
        <v>1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50">
        <v>1</v>
      </c>
      <c r="Z14" s="61">
        <v>1</v>
      </c>
    </row>
    <row r="15" spans="2:26" s="35" customFormat="1" ht="19.75" customHeight="1">
      <c r="B15" s="51" t="s">
        <v>63</v>
      </c>
      <c r="C15" s="51" t="s">
        <v>64</v>
      </c>
      <c r="D15" s="51" t="s">
        <v>16</v>
      </c>
      <c r="E15" s="51" t="s">
        <v>36</v>
      </c>
      <c r="F15" s="53">
        <v>3</v>
      </c>
      <c r="G15" s="54">
        <v>10</v>
      </c>
      <c r="H15" s="49"/>
      <c r="I15" s="53">
        <v>9</v>
      </c>
      <c r="J15" s="55">
        <v>0.4</v>
      </c>
      <c r="K15" s="56" t="s">
        <v>70</v>
      </c>
      <c r="L15" s="49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3">
        <v>3</v>
      </c>
      <c r="X15" s="55">
        <v>1</v>
      </c>
      <c r="Y15" s="53">
        <v>4</v>
      </c>
      <c r="Z15" s="57">
        <v>0.25</v>
      </c>
    </row>
    <row r="16" spans="2:26" s="35" customFormat="1" ht="19.75" customHeight="1">
      <c r="B16" s="46" t="s">
        <v>63</v>
      </c>
      <c r="C16" s="46" t="s">
        <v>64</v>
      </c>
      <c r="D16" s="46" t="s">
        <v>16</v>
      </c>
      <c r="E16" s="46" t="s">
        <v>71</v>
      </c>
      <c r="F16" s="47"/>
      <c r="G16" s="58">
        <v>1</v>
      </c>
      <c r="H16" s="49"/>
      <c r="I16" s="50">
        <v>1</v>
      </c>
      <c r="J16" s="59">
        <v>1</v>
      </c>
      <c r="K16" s="60" t="s">
        <v>66</v>
      </c>
      <c r="L16" s="49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50">
        <v>2</v>
      </c>
      <c r="Z16" s="48"/>
    </row>
    <row r="17" spans="2:26" s="35" customFormat="1" ht="19.75" customHeight="1">
      <c r="B17" s="51" t="s">
        <v>63</v>
      </c>
      <c r="C17" s="51" t="s">
        <v>64</v>
      </c>
      <c r="D17" s="51" t="s">
        <v>16</v>
      </c>
      <c r="E17" s="51" t="s">
        <v>33</v>
      </c>
      <c r="F17" s="53">
        <v>1</v>
      </c>
      <c r="G17" s="54">
        <v>4</v>
      </c>
      <c r="H17" s="49"/>
      <c r="I17" s="53">
        <v>4</v>
      </c>
      <c r="J17" s="55">
        <v>0.5</v>
      </c>
      <c r="K17" s="56" t="s">
        <v>72</v>
      </c>
      <c r="L17" s="49"/>
      <c r="M17" s="52"/>
      <c r="N17" s="52"/>
      <c r="O17" s="53">
        <v>1</v>
      </c>
      <c r="P17" s="55">
        <v>1</v>
      </c>
      <c r="Q17" s="52"/>
      <c r="R17" s="52"/>
      <c r="S17" s="52"/>
      <c r="T17" s="52"/>
      <c r="U17" s="52"/>
      <c r="V17" s="52"/>
      <c r="W17" s="52"/>
      <c r="X17" s="52"/>
      <c r="Y17" s="53">
        <v>5</v>
      </c>
      <c r="Z17" s="57">
        <v>0.2</v>
      </c>
    </row>
    <row r="18" spans="2:26" s="35" customFormat="1" ht="19.75" customHeight="1">
      <c r="B18" s="46" t="s">
        <v>63</v>
      </c>
      <c r="C18" s="46" t="s">
        <v>64</v>
      </c>
      <c r="D18" s="46" t="s">
        <v>16</v>
      </c>
      <c r="E18" s="46" t="s">
        <v>73</v>
      </c>
      <c r="F18" s="47"/>
      <c r="G18" s="48"/>
      <c r="H18" s="49"/>
      <c r="I18" s="47"/>
      <c r="J18" s="47"/>
      <c r="K18" s="60"/>
      <c r="L18" s="49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50">
        <v>3</v>
      </c>
      <c r="Z18" s="48"/>
    </row>
    <row r="19" spans="2:26" s="35" customFormat="1" ht="19.75" customHeight="1">
      <c r="B19" s="51" t="s">
        <v>63</v>
      </c>
      <c r="C19" s="51" t="s">
        <v>64</v>
      </c>
      <c r="D19" s="51" t="s">
        <v>16</v>
      </c>
      <c r="E19" s="51" t="s">
        <v>74</v>
      </c>
      <c r="F19" s="53">
        <v>3</v>
      </c>
      <c r="G19" s="54">
        <v>3</v>
      </c>
      <c r="H19" s="49"/>
      <c r="I19" s="53">
        <v>3</v>
      </c>
      <c r="J19" s="55">
        <v>0.66666666666666696</v>
      </c>
      <c r="K19" s="56" t="s">
        <v>66</v>
      </c>
      <c r="L19" s="49"/>
      <c r="M19" s="52"/>
      <c r="N19" s="52"/>
      <c r="O19" s="53">
        <v>1</v>
      </c>
      <c r="P19" s="55">
        <v>1</v>
      </c>
      <c r="Q19" s="52"/>
      <c r="R19" s="52"/>
      <c r="S19" s="52"/>
      <c r="T19" s="52"/>
      <c r="U19" s="52"/>
      <c r="V19" s="52"/>
      <c r="W19" s="53">
        <v>2</v>
      </c>
      <c r="X19" s="55">
        <v>1</v>
      </c>
      <c r="Y19" s="53">
        <v>4</v>
      </c>
      <c r="Z19" s="57">
        <v>0.5</v>
      </c>
    </row>
    <row r="20" spans="2:26" s="35" customFormat="1" ht="19.75" customHeight="1">
      <c r="B20" s="46" t="s">
        <v>63</v>
      </c>
      <c r="C20" s="46" t="s">
        <v>64</v>
      </c>
      <c r="D20" s="46" t="s">
        <v>16</v>
      </c>
      <c r="E20" s="46" t="s">
        <v>25</v>
      </c>
      <c r="F20" s="50">
        <v>16</v>
      </c>
      <c r="G20" s="58">
        <v>26</v>
      </c>
      <c r="H20" s="49"/>
      <c r="I20" s="50">
        <v>20</v>
      </c>
      <c r="J20" s="59">
        <v>0.269230769230769</v>
      </c>
      <c r="K20" s="60" t="s">
        <v>66</v>
      </c>
      <c r="L20" s="49"/>
      <c r="M20" s="47"/>
      <c r="N20" s="47"/>
      <c r="O20" s="50">
        <v>5</v>
      </c>
      <c r="P20" s="59">
        <v>1</v>
      </c>
      <c r="Q20" s="47"/>
      <c r="R20" s="47"/>
      <c r="S20" s="50">
        <v>5</v>
      </c>
      <c r="T20" s="59">
        <v>1</v>
      </c>
      <c r="U20" s="50">
        <v>6</v>
      </c>
      <c r="V20" s="59">
        <v>0.5</v>
      </c>
      <c r="W20" s="47"/>
      <c r="X20" s="47"/>
      <c r="Y20" s="50">
        <v>9</v>
      </c>
      <c r="Z20" s="61">
        <v>0.44444444444444398</v>
      </c>
    </row>
    <row r="21" spans="2:26" s="35" customFormat="1" ht="19.75" customHeight="1">
      <c r="B21" s="51" t="s">
        <v>63</v>
      </c>
      <c r="C21" s="51" t="s">
        <v>64</v>
      </c>
      <c r="D21" s="51" t="s">
        <v>16</v>
      </c>
      <c r="E21" s="51" t="s">
        <v>75</v>
      </c>
      <c r="F21" s="53">
        <v>6</v>
      </c>
      <c r="G21" s="54">
        <v>7</v>
      </c>
      <c r="H21" s="49"/>
      <c r="I21" s="53">
        <v>7</v>
      </c>
      <c r="J21" s="52"/>
      <c r="K21" s="56"/>
      <c r="L21" s="49"/>
      <c r="M21" s="53">
        <v>1</v>
      </c>
      <c r="N21" s="55">
        <v>1</v>
      </c>
      <c r="O21" s="53">
        <v>2</v>
      </c>
      <c r="P21" s="55">
        <v>1</v>
      </c>
      <c r="Q21" s="52"/>
      <c r="R21" s="52"/>
      <c r="S21" s="52"/>
      <c r="T21" s="52"/>
      <c r="U21" s="53">
        <v>3</v>
      </c>
      <c r="V21" s="55">
        <v>1</v>
      </c>
      <c r="W21" s="52"/>
      <c r="X21" s="52"/>
      <c r="Y21" s="53">
        <v>4</v>
      </c>
      <c r="Z21" s="57">
        <v>0.75</v>
      </c>
    </row>
    <row r="22" spans="2:26" s="35" customFormat="1" ht="19.75" customHeight="1">
      <c r="B22" s="46" t="s">
        <v>63</v>
      </c>
      <c r="C22" s="46" t="s">
        <v>64</v>
      </c>
      <c r="D22" s="46" t="s">
        <v>16</v>
      </c>
      <c r="E22" s="46" t="s">
        <v>76</v>
      </c>
      <c r="F22" s="47"/>
      <c r="G22" s="48"/>
      <c r="H22" s="49"/>
      <c r="I22" s="47"/>
      <c r="J22" s="47"/>
      <c r="K22" s="60"/>
      <c r="L22" s="49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50">
        <v>5</v>
      </c>
      <c r="Z22" s="48"/>
    </row>
    <row r="23" spans="2:26" s="35" customFormat="1" ht="19.75" customHeight="1">
      <c r="B23" s="46" t="s">
        <v>63</v>
      </c>
      <c r="C23" s="46" t="s">
        <v>64</v>
      </c>
      <c r="D23" s="46" t="s">
        <v>15</v>
      </c>
      <c r="E23" s="46" t="s">
        <v>77</v>
      </c>
      <c r="F23" s="47"/>
      <c r="G23" s="58">
        <v>3</v>
      </c>
      <c r="H23" s="49"/>
      <c r="I23" s="50">
        <v>3</v>
      </c>
      <c r="J23" s="47"/>
      <c r="K23" s="60"/>
      <c r="L23" s="49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50">
        <v>4</v>
      </c>
      <c r="Z23" s="48"/>
    </row>
    <row r="24" spans="2:26" s="35" customFormat="1" ht="19.75" customHeight="1">
      <c r="B24" s="51" t="s">
        <v>63</v>
      </c>
      <c r="C24" s="51" t="s">
        <v>64</v>
      </c>
      <c r="D24" s="51" t="s">
        <v>15</v>
      </c>
      <c r="E24" s="51" t="s">
        <v>26</v>
      </c>
      <c r="F24" s="52"/>
      <c r="G24" s="62"/>
      <c r="H24" s="49"/>
      <c r="I24" s="52"/>
      <c r="J24" s="52"/>
      <c r="K24" s="56"/>
      <c r="L24" s="49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3">
        <v>3</v>
      </c>
      <c r="Z24" s="62"/>
    </row>
    <row r="25" spans="2:26" s="35" customFormat="1" ht="19.75" customHeight="1">
      <c r="B25" s="46" t="s">
        <v>63</v>
      </c>
      <c r="C25" s="46" t="s">
        <v>64</v>
      </c>
      <c r="D25" s="46" t="s">
        <v>15</v>
      </c>
      <c r="E25" s="46" t="s">
        <v>78</v>
      </c>
      <c r="F25" s="50">
        <v>9</v>
      </c>
      <c r="G25" s="58">
        <v>20</v>
      </c>
      <c r="H25" s="49"/>
      <c r="I25" s="50">
        <v>18</v>
      </c>
      <c r="J25" s="59">
        <v>0.25</v>
      </c>
      <c r="K25" s="60" t="s">
        <v>66</v>
      </c>
      <c r="L25" s="49"/>
      <c r="M25" s="47"/>
      <c r="N25" s="47"/>
      <c r="O25" s="47"/>
      <c r="P25" s="47"/>
      <c r="Q25" s="47"/>
      <c r="R25" s="47"/>
      <c r="S25" s="47"/>
      <c r="T25" s="47"/>
      <c r="U25" s="50">
        <v>9</v>
      </c>
      <c r="V25" s="59">
        <v>1</v>
      </c>
      <c r="W25" s="47"/>
      <c r="X25" s="47"/>
      <c r="Y25" s="50">
        <v>12</v>
      </c>
      <c r="Z25" s="61">
        <v>0.33333333333333298</v>
      </c>
    </row>
    <row r="26" spans="2:26" s="35" customFormat="1" ht="19.75" customHeight="1">
      <c r="B26" s="51" t="s">
        <v>63</v>
      </c>
      <c r="C26" s="51" t="s">
        <v>64</v>
      </c>
      <c r="D26" s="51" t="s">
        <v>15</v>
      </c>
      <c r="E26" s="51" t="s">
        <v>22</v>
      </c>
      <c r="F26" s="53">
        <v>4</v>
      </c>
      <c r="G26" s="54">
        <v>12</v>
      </c>
      <c r="H26" s="49"/>
      <c r="I26" s="53">
        <v>11</v>
      </c>
      <c r="J26" s="55">
        <v>0.33333333333333298</v>
      </c>
      <c r="K26" s="56" t="s">
        <v>79</v>
      </c>
      <c r="L26" s="49"/>
      <c r="M26" s="52"/>
      <c r="N26" s="52"/>
      <c r="O26" s="53">
        <v>3</v>
      </c>
      <c r="P26" s="55">
        <v>1</v>
      </c>
      <c r="Q26" s="52"/>
      <c r="R26" s="52"/>
      <c r="S26" s="52"/>
      <c r="T26" s="52"/>
      <c r="U26" s="53">
        <v>1</v>
      </c>
      <c r="V26" s="55">
        <v>0.5</v>
      </c>
      <c r="W26" s="52"/>
      <c r="X26" s="52"/>
      <c r="Y26" s="53">
        <v>5</v>
      </c>
      <c r="Z26" s="57">
        <v>0.4</v>
      </c>
    </row>
    <row r="27" spans="2:26" s="35" customFormat="1" ht="19.75" customHeight="1">
      <c r="B27" s="46" t="s">
        <v>63</v>
      </c>
      <c r="C27" s="46" t="s">
        <v>64</v>
      </c>
      <c r="D27" s="46" t="s">
        <v>15</v>
      </c>
      <c r="E27" s="46" t="s">
        <v>80</v>
      </c>
      <c r="F27" s="50">
        <v>2</v>
      </c>
      <c r="G27" s="58">
        <v>2</v>
      </c>
      <c r="H27" s="49"/>
      <c r="I27" s="50">
        <v>2</v>
      </c>
      <c r="J27" s="59">
        <v>0.5</v>
      </c>
      <c r="K27" s="60" t="s">
        <v>66</v>
      </c>
      <c r="L27" s="49"/>
      <c r="M27" s="47"/>
      <c r="N27" s="47"/>
      <c r="O27" s="47"/>
      <c r="P27" s="47"/>
      <c r="Q27" s="47"/>
      <c r="R27" s="47"/>
      <c r="S27" s="47"/>
      <c r="T27" s="47"/>
      <c r="U27" s="50">
        <v>2</v>
      </c>
      <c r="V27" s="59">
        <v>1</v>
      </c>
      <c r="W27" s="47"/>
      <c r="X27" s="47"/>
      <c r="Y27" s="50">
        <v>3</v>
      </c>
      <c r="Z27" s="61">
        <v>0.33333333333333298</v>
      </c>
    </row>
  </sheetData>
  <mergeCells count="12">
    <mergeCell ref="W5:X5"/>
    <mergeCell ref="Y5:Z5"/>
    <mergeCell ref="B2:R2"/>
    <mergeCell ref="F4:G4"/>
    <mergeCell ref="I4:K4"/>
    <mergeCell ref="M4:Z4"/>
    <mergeCell ref="F5:G5"/>
    <mergeCell ref="M5:N5"/>
    <mergeCell ref="O5:P5"/>
    <mergeCell ref="Q5:R5"/>
    <mergeCell ref="S5:T5"/>
    <mergeCell ref="U5:V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CLassement </vt:lpstr>
      <vt:lpstr>IARD</vt:lpstr>
      <vt:lpstr>Prévoyance</vt:lpstr>
      <vt:lpstr>BO DIAG </vt:lpstr>
    </vt:vector>
  </TitlesOfParts>
  <Company>SOCIETE GENERALE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PARDE ELISE (A314368)</dc:creator>
  <cp:lastModifiedBy>tulipe</cp:lastModifiedBy>
  <dcterms:created xsi:type="dcterms:W3CDTF">2018-01-26T11:09:51Z</dcterms:created>
  <dcterms:modified xsi:type="dcterms:W3CDTF">2018-02-20T11:33:54Z</dcterms:modified>
</cp:coreProperties>
</file>