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330" yWindow="3660" windowWidth="19420" windowHeight="10040" activeTab="1"/>
  </bookViews>
  <sheets>
    <sheet name="Feuil1" sheetId="1" r:id="rId1"/>
    <sheet name="Feuil2" sheetId="2" r:id="rId2"/>
    <sheet name="Feuil3" sheetId="3" r:id="rId3"/>
  </sheets>
  <definedNames>
    <definedName name="liste">OFFSET(Feuil1!$M$2,,,COUNTIF(Feuil1!$M:$M,"&gt;&lt;"))</definedName>
  </definedNames>
  <calcPr calcId="124519"/>
</workbook>
</file>

<file path=xl/calcChain.xml><?xml version="1.0" encoding="utf-8"?>
<calcChain xmlns="http://schemas.openxmlformats.org/spreadsheetml/2006/main">
  <c r="D9" i="2" a="1"/>
  <c r="D9" s="1"/>
  <c r="E9" s="1"/>
  <c r="D10" a="1"/>
  <c r="D10" s="1"/>
  <c r="E10" s="1"/>
  <c r="D11" a="1"/>
  <c r="D11" s="1"/>
  <c r="E11" s="1"/>
  <c r="D12" a="1"/>
  <c r="D12" s="1"/>
  <c r="E12" s="1"/>
  <c r="D13" a="1"/>
  <c r="D13" s="1"/>
  <c r="E13" s="1"/>
  <c r="D14" a="1"/>
  <c r="D14" s="1"/>
  <c r="E14" s="1"/>
  <c r="D15" a="1"/>
  <c r="D15" s="1"/>
  <c r="E15" s="1"/>
  <c r="D16" a="1"/>
  <c r="D16" s="1"/>
  <c r="E16" s="1"/>
  <c r="D17" a="1"/>
  <c r="D17" s="1"/>
  <c r="E17" s="1"/>
  <c r="D18" a="1"/>
  <c r="D18" s="1"/>
  <c r="E18" s="1"/>
  <c r="D19" a="1"/>
  <c r="D19" s="1"/>
  <c r="E19" s="1"/>
  <c r="D20" a="1"/>
  <c r="D20" s="1"/>
  <c r="E20" s="1"/>
  <c r="D21" a="1"/>
  <c r="D21" s="1"/>
  <c r="E21" s="1"/>
  <c r="D22" a="1"/>
  <c r="D22" s="1"/>
  <c r="E22" s="1"/>
  <c r="D23" a="1"/>
  <c r="D23" s="1"/>
  <c r="E23" s="1"/>
  <c r="D24" a="1"/>
  <c r="D24" s="1"/>
  <c r="E24" s="1"/>
  <c r="D25" a="1"/>
  <c r="D25" s="1"/>
  <c r="E25" s="1"/>
  <c r="D26" a="1"/>
  <c r="D26" s="1"/>
  <c r="E26" s="1"/>
  <c r="D27" a="1"/>
  <c r="D27" s="1"/>
  <c r="E27" s="1"/>
  <c r="D28" a="1"/>
  <c r="D28" s="1"/>
  <c r="E28" s="1"/>
  <c r="D29" a="1"/>
  <c r="D29" s="1"/>
  <c r="E29" s="1"/>
  <c r="D30" a="1"/>
  <c r="D30" s="1"/>
  <c r="E30" s="1"/>
  <c r="M2" i="1" a="1"/>
  <c r="M2" s="1"/>
  <c r="D8" i="2" a="1"/>
  <c r="D8" s="1"/>
  <c r="E8" s="1"/>
  <c r="M3" i="1" l="1" a="1"/>
  <c r="M3" s="1"/>
  <c r="M4" l="1" a="1"/>
  <c r="M4" s="1"/>
  <c r="M5" s="1" a="1"/>
  <c r="M5" s="1"/>
  <c r="M6" l="1" a="1"/>
  <c r="M6" s="1"/>
  <c r="M7" s="1" a="1"/>
  <c r="M7" s="1"/>
  <c r="M8" s="1" a="1"/>
  <c r="M8" s="1"/>
  <c r="M9" l="1" a="1"/>
  <c r="M9" s="1"/>
  <c r="M10" l="1" a="1"/>
  <c r="M10" s="1"/>
  <c r="M11" s="1" a="1"/>
  <c r="M11" s="1"/>
  <c r="M12" s="1" a="1"/>
  <c r="M12" s="1"/>
  <c r="M13" s="1" a="1"/>
  <c r="M13" s="1"/>
  <c r="M14" s="1" a="1"/>
  <c r="M14" s="1"/>
</calcChain>
</file>

<file path=xl/sharedStrings.xml><?xml version="1.0" encoding="utf-8"?>
<sst xmlns="http://schemas.openxmlformats.org/spreadsheetml/2006/main" count="278" uniqueCount="90">
  <si>
    <t>C1 profil risque 1 (quasi nul)</t>
  </si>
  <si>
    <t xml:space="preserve">Produits </t>
  </si>
  <si>
    <t>MC</t>
  </si>
  <si>
    <t>C2</t>
  </si>
  <si>
    <t>C1</t>
  </si>
  <si>
    <t>NC</t>
  </si>
  <si>
    <t>x</t>
  </si>
  <si>
    <t>c1</t>
  </si>
  <si>
    <t>tous</t>
  </si>
  <si>
    <t>C2 (à vérifier)</t>
  </si>
  <si>
    <t>MC (à définir)</t>
  </si>
  <si>
    <t>à sortir de la matrice</t>
  </si>
  <si>
    <t>Famille 1</t>
  </si>
  <si>
    <t>Famille 2</t>
  </si>
  <si>
    <t>Famille 3</t>
  </si>
  <si>
    <t>Famille 4</t>
  </si>
  <si>
    <t>Famille 5</t>
  </si>
  <si>
    <t>Famille 6</t>
  </si>
  <si>
    <t>Famille 7</t>
  </si>
  <si>
    <t>Famille 8</t>
  </si>
  <si>
    <t>Famille 9</t>
  </si>
  <si>
    <t>Famille 10</t>
  </si>
  <si>
    <t>Famille 11</t>
  </si>
  <si>
    <t>Famille 12</t>
  </si>
  <si>
    <t>Famille 13</t>
  </si>
  <si>
    <t>Famille 14</t>
  </si>
  <si>
    <t>Famille 15</t>
  </si>
  <si>
    <t>Famille 16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</si>
  <si>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</si>
  <si>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</si>
  <si>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</si>
  <si>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</si>
  <si>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</si>
  <si>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</si>
  <si>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</si>
  <si>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</si>
  <si>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</si>
  <si>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</si>
  <si>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</si>
  <si>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</si>
  <si>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</si>
  <si>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</si>
  <si>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</si>
  <si>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</si>
  <si>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</si>
  <si>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</si>
  <si>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</si>
  <si>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</si>
  <si>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</si>
  <si>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</si>
  <si>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</si>
  <si>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</si>
  <si>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</si>
  <si>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</si>
  <si>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</si>
  <si>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</si>
  <si>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</si>
  <si>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</si>
  <si>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</si>
  <si>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</si>
  <si>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</si>
  <si>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</si>
  <si>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</si>
  <si>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</si>
  <si>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</si>
  <si>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</si>
  <si>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</si>
  <si>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</si>
  <si>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</si>
  <si>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</si>
  <si>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</si>
  <si>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</si>
  <si>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</si>
  <si>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</si>
  <si>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</si>
  <si>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</si>
  <si>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</si>
  <si>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Cat</t>
  </si>
  <si>
    <t>Numéro</t>
  </si>
  <si>
    <t>Habilitation</t>
  </si>
  <si>
    <t>bleu</t>
  </si>
  <si>
    <t>GCP-DA-DAA-bleu</t>
  </si>
  <si>
    <t>Famille</t>
  </si>
  <si>
    <t>C1 profil risque 2 (risque limité en   )</t>
  </si>
  <si>
    <t>C1 profil risque 3 (risque maximum   investi )</t>
  </si>
  <si>
    <t>C2 profil risque 3 (risque maximum   investi )</t>
  </si>
  <si>
    <t>Typologie</t>
  </si>
  <si>
    <t>Typologie :</t>
  </si>
  <si>
    <t>Produits possibles</t>
  </si>
  <si>
    <t>Habilitations nécessaires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</si>
</sst>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</cellStyleXfs>
  <cellXfs count="14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1" xfId="0" applyBorder="1"/>
    <xf numFmtId="0" fontId="8" fillId="0" borderId="2" xfId="0" applyFont="1" applyBorder="1" applyAlignment="1">
      <alignment horizontal="center" vertical="center"/>
    </xf>
  </cellXfs>
  <cellStyles count="6">
    <cellStyle name="Milliers 2" xfId="2"/>
    <cellStyle name="Normal" xfId="0" builtinId="0"/>
    <cellStyle name="Normal 2" xfId="1"/>
    <cellStyle name="Normal 2 2" xfId="5"/>
    <cellStyle name="Normal 3" xfId="4"/>
    <cellStyle name="Pourcentage 2" xfId="3"/>
  </cellStyles>
  <dxfs count="9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298450</xdr:colOff>
      <xdr:row>0</xdr:row>
      <xdr:rowOff>0</xdr:rowOff>
    </xdr:from>
    <xdr:to>
      <xdr:col>13</xdr:col>
      <xdr:colOff>323850</xdr:colOff>
      <xdr:row>4</xdr:row>
      <xdr:rowOff>44450</xdr:rowOff>
    </xdr:to>
    <xdr:sp macro="" textlink="">
      <xdr:nvSpPr>
        <xdr:cNvPr id="2" name="ZoneTexte 1"/>
        <xdr:cNvSpPr txBox="1"/>
      </xdr:nvSpPr>
      <xdr:spPr>
        <a:xfrm>
          <a:off x="10458450" y="0"/>
          <a:ext cx="4826000" cy="1022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Nous avons définis différentes typologies de clients, à chaque typologie correspond plusieurs produits, et à chaque produit une habilitation nécessaire. J'aimerais que mes commerciaux n'aient qu'à entrer la typologie de clients pour voir apparaitre les différents produits possibles et en face l'habilitation correspondante. ( Si ce n'est pas clair le tableau devrait parler de lui même, voire feuil2).</a:t>
          </a:r>
          <a:br>
            <a:rPr lang="fr-FR"/>
          </a:b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2</xdr:row>
      <xdr:rowOff>76200</xdr:rowOff>
    </xdr:from>
    <xdr:to>
      <xdr:col>2</xdr:col>
      <xdr:colOff>1123950</xdr:colOff>
      <xdr:row>5</xdr:row>
      <xdr:rowOff>142875</xdr:rowOff>
    </xdr:to>
    <xdr:sp macro="" textlink="">
      <xdr:nvSpPr>
        <xdr:cNvPr id="2" name="Rectangle 1"/>
        <xdr:cNvSpPr/>
      </xdr:nvSpPr>
      <xdr:spPr>
        <a:xfrm>
          <a:off x="1000125" y="457200"/>
          <a:ext cx="1647825" cy="638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On choisi là</a:t>
          </a:r>
          <a:r>
            <a:rPr lang="fr-FR" sz="1100" baseline="0"/>
            <a:t> la typologie (liste déroulante à partir de la feuille 1)</a:t>
          </a:r>
          <a:endParaRPr lang="fr-FR" sz="1100"/>
        </a:p>
      </xdr:txBody>
    </xdr:sp>
    <xdr:clientData/>
  </xdr:twoCellAnchor>
  <xdr:twoCellAnchor>
    <xdr:from>
      <xdr:col>3</xdr:col>
      <xdr:colOff>57149</xdr:colOff>
      <xdr:row>2</xdr:row>
      <xdr:rowOff>47625</xdr:rowOff>
    </xdr:from>
    <xdr:to>
      <xdr:col>4</xdr:col>
      <xdr:colOff>1523999</xdr:colOff>
      <xdr:row>5</xdr:row>
      <xdr:rowOff>142875</xdr:rowOff>
    </xdr:to>
    <xdr:sp macro="" textlink="">
      <xdr:nvSpPr>
        <xdr:cNvPr id="3" name="Rectangle 2"/>
        <xdr:cNvSpPr/>
      </xdr:nvSpPr>
      <xdr:spPr>
        <a:xfrm>
          <a:off x="3314699" y="428625"/>
          <a:ext cx="2619375" cy="666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Automatiquement se remplisse les différentes possibilité</a:t>
          </a:r>
          <a:r>
            <a:rPr lang="fr-FR" sz="1100" baseline="0"/>
            <a:t> de produits + l'habilitation nécesssaire</a:t>
          </a:r>
          <a:endParaRPr lang="fr-FR" sz="1100"/>
        </a:p>
      </xdr:txBody>
    </xdr:sp>
    <xdr:clientData/>
  </xdr:twoCellAnchor>
  <xdr:twoCellAnchor>
    <xdr:from>
      <xdr:col>2</xdr:col>
      <xdr:colOff>1152525</xdr:colOff>
      <xdr:row>3</xdr:row>
      <xdr:rowOff>95250</xdr:rowOff>
    </xdr:from>
    <xdr:to>
      <xdr:col>3</xdr:col>
      <xdr:colOff>38100</xdr:colOff>
      <xdr:row>4</xdr:row>
      <xdr:rowOff>104775</xdr:rowOff>
    </xdr:to>
    <xdr:sp macro="" textlink="">
      <xdr:nvSpPr>
        <xdr:cNvPr id="4" name="Flèche droite 3"/>
        <xdr:cNvSpPr/>
      </xdr:nvSpPr>
      <xdr:spPr>
        <a:xfrm>
          <a:off x="2676525" y="666750"/>
          <a:ext cx="619125" cy="200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685800</xdr:colOff>
      <xdr:row>5</xdr:row>
      <xdr:rowOff>171450</xdr:rowOff>
    </xdr:from>
    <xdr:to>
      <xdr:col>3</xdr:col>
      <xdr:colOff>847725</xdr:colOff>
      <xdr:row>7</xdr:row>
      <xdr:rowOff>123825</xdr:rowOff>
    </xdr:to>
    <xdr:cxnSp macro="">
      <xdr:nvCxnSpPr>
        <xdr:cNvPr id="6" name="Connecteur droit avec flèche 5"/>
        <xdr:cNvCxnSpPr/>
      </xdr:nvCxnSpPr>
      <xdr:spPr>
        <a:xfrm flipH="1">
          <a:off x="3943350" y="1123950"/>
          <a:ext cx="161925" cy="33337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419101</xdr:colOff>
      <xdr:row>5</xdr:row>
      <xdr:rowOff>152400</xdr:rowOff>
    </xdr:from>
    <xdr:to>
      <xdr:col>4</xdr:col>
      <xdr:colOff>571500</xdr:colOff>
      <xdr:row>7</xdr:row>
      <xdr:rowOff>152400</xdr:rowOff>
    </xdr:to>
    <xdr:cxnSp macro="">
      <xdr:nvCxnSpPr>
        <xdr:cNvPr id="7" name="Connecteur droit avec flèche 6"/>
        <xdr:cNvCxnSpPr/>
      </xdr:nvCxnSpPr>
      <xdr:spPr>
        <a:xfrm>
          <a:off x="4829176" y="1104900"/>
          <a:ext cx="152399" cy="38100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514351</xdr:colOff>
      <xdr:row>5</xdr:row>
      <xdr:rowOff>9525</xdr:rowOff>
    </xdr:from>
    <xdr:to>
      <xdr:col>2</xdr:col>
      <xdr:colOff>666750</xdr:colOff>
      <xdr:row>7</xdr:row>
      <xdr:rowOff>9525</xdr:rowOff>
    </xdr:to>
    <xdr:cxnSp macro="">
      <xdr:nvCxnSpPr>
        <xdr:cNvPr id="9" name="Connecteur droit avec flèche 8"/>
        <xdr:cNvCxnSpPr/>
      </xdr:nvCxnSpPr>
      <xdr:spPr>
        <a:xfrm>
          <a:off x="2038351" y="962025"/>
          <a:ext cx="152399" cy="38100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G50" totalsRowShown="0" headerRowDxfId="8" dataDxfId="7">
  <autoFilter ref="A1:G50"/>
  <tableColumns count="7">
    <tableColumn id="1" name="Typologie" dataDxfId="6"/>
    <tableColumn id="2" name="Famille" dataDxfId="5"/>
    <tableColumn id="3" name="Produits " dataDxfId="4"/>
    <tableColumn id="7" name="Cat" dataDxfId="3"/>
    <tableColumn id="4" name="MC" dataDxfId="2"/>
    <tableColumn id="5" name="Numéro" dataDxfId="1"/>
    <tableColumn id="6" name="Habilitation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54"/>
  <sheetViews>
    <sheetView workbookViewId="0">
      <selection activeCell="M2" sqref="M2:M14"/>
    </sheetView>
  </sheetViews>
  <sheetFormatPr baseColWidth="10" defaultColWidth="11.453125" defaultRowHeight="15.5"/>
  <cols>
    <col min="1" max="1" width="58.7265625" style="1" customWidth="1"/>
    <col min="2" max="2" width="12.453125" style="2" bestFit="1" customWidth="1"/>
    <col min="3" max="3" width="14.453125" style="2" bestFit="1" customWidth="1"/>
    <col min="4" max="4" width="13.7265625" style="2" bestFit="1" customWidth="1"/>
    <col min="5" max="5" width="13.81640625" style="2" bestFit="1" customWidth="1"/>
    <col min="6" max="6" width="13.54296875" style="2" bestFit="1" customWidth="1"/>
    <col min="7" max="7" width="18.7265625" style="2" bestFit="1" customWidth="1"/>
    <col min="8" max="16384" width="11.453125" style="2"/>
  </cols>
  <sheetData>
    <row r="1" spans="1:13" s="4" customFormat="1" ht="30.75" customHeight="1">
      <c r="A1" s="5" t="s">
        <v>86</v>
      </c>
      <c r="B1" s="4" t="s">
        <v>82</v>
      </c>
      <c r="C1" s="4" t="s">
        <v>1</v>
      </c>
      <c r="D1" s="4" t="s">
        <v>77</v>
      </c>
      <c r="E1" s="4" t="s">
        <v>2</v>
      </c>
      <c r="F1" s="4" t="s">
        <v>78</v>
      </c>
      <c r="G1" s="4" t="s">
        <v>79</v>
      </c>
    </row>
    <row r="2" spans="1:13">
      <c r="A2" s="1" t="s">
        <v>0</v>
      </c>
      <c r="B2" s="2" t="s">
        <v>12</v>
      </c>
      <c r="C2" s="2" t="s">
        <v>28</v>
      </c>
      <c r="D2" s="3"/>
      <c r="E2" s="3"/>
      <c r="F2" s="3"/>
      <c r="M2" s="2" t="str">
        <f t="array" aca="1" ref="M2" ca="1">OFFSET(A$2,MATCH(0,COUNTIF(M$1:M1,Tableau1[Typologie]),0),)</f>
        <v>C1 profil risque 1 (quasi nul)</v>
      </c>
    </row>
    <row r="3" spans="1:13">
      <c r="A3" s="1" t="s">
        <v>0</v>
      </c>
      <c r="B3" s="2" t="s">
        <v>13</v>
      </c>
      <c r="C3" s="2" t="s">
        <v>29</v>
      </c>
      <c r="D3" s="3" t="s">
        <v>6</v>
      </c>
      <c r="E3" s="3"/>
      <c r="F3" s="3">
        <v>1</v>
      </c>
      <c r="M3" s="2" t="str">
        <f t="array" aca="1" ref="M3" ca="1">OFFSET(A$2,MATCH(0,COUNTIF(M$1:M2,Tableau1[Typologie]),0),)</f>
        <v>C1 profil risque 2 (risque limité en   )</v>
      </c>
    </row>
    <row r="4" spans="1:13">
      <c r="A4" s="1" t="s">
        <v>0</v>
      </c>
      <c r="B4" s="2" t="s">
        <v>14</v>
      </c>
      <c r="C4" s="2" t="s">
        <v>30</v>
      </c>
      <c r="D4" s="3"/>
      <c r="E4" s="3"/>
      <c r="F4" s="3"/>
      <c r="M4" s="2" t="str">
        <f t="array" aca="1" ref="M4" ca="1">OFFSET(A$2,MATCH(0,COUNTIF(M$1:M3,Tableau1[Typologie]),0),)</f>
        <v>C1 profil risque 3 (risque maximum   investi )</v>
      </c>
    </row>
    <row r="5" spans="1:13">
      <c r="A5" s="1" t="s">
        <v>0</v>
      </c>
      <c r="B5" s="2" t="s">
        <v>15</v>
      </c>
      <c r="C5" s="2" t="s">
        <v>31</v>
      </c>
      <c r="D5" s="3"/>
      <c r="E5" s="3"/>
      <c r="F5" s="3"/>
      <c r="M5" s="2" t="str">
        <f t="array" aca="1" ref="M5" ca="1">OFFSET(A$2,MATCH(0,COUNTIF(M$1:M4,Tableau1[Typologie]),0),)</f>
        <v>C2 profil risque 3 (risque maximum   investi )</v>
      </c>
    </row>
    <row r="6" spans="1:13">
      <c r="A6" s="1" t="s">
        <v>0</v>
      </c>
      <c r="B6" s="2" t="s">
        <v>16</v>
      </c>
      <c r="C6" s="2" t="s">
        <v>32</v>
      </c>
      <c r="D6" s="3"/>
      <c r="E6" s="3"/>
      <c r="F6" s="3"/>
      <c r="M6" s="2" t="e">
        <f t="array" aca="1" ref="M6" ca="1">OFFSET(A$2,MATCH(0,COUNTIF(M$1:M5,Tableau1[Typologie]),0),)</f>
        <v>#N/A</v>
      </c>
    </row>
    <row r="7" spans="1:13">
      <c r="A7" s="1" t="s">
        <v>83</v>
      </c>
      <c r="B7" s="2" t="s">
        <v>17</v>
      </c>
      <c r="C7" s="2" t="s">
        <v>33</v>
      </c>
      <c r="D7" s="3" t="s">
        <v>7</v>
      </c>
      <c r="E7" s="3"/>
      <c r="F7" s="3">
        <v>3</v>
      </c>
      <c r="G7" s="2" t="s">
        <v>8</v>
      </c>
      <c r="M7" s="2" t="e">
        <f t="array" aca="1" ref="M7" ca="1">OFFSET(A$2,MATCH(0,COUNTIF(M$1:M6,Tableau1[Typologie]),0),)</f>
        <v>#N/A</v>
      </c>
    </row>
    <row r="8" spans="1:13">
      <c r="A8" s="1" t="s">
        <v>83</v>
      </c>
      <c r="B8" s="2" t="s">
        <v>17</v>
      </c>
      <c r="C8" s="2" t="s">
        <v>34</v>
      </c>
      <c r="D8" s="3" t="s">
        <v>7</v>
      </c>
      <c r="E8" s="3"/>
      <c r="F8" s="3">
        <v>4</v>
      </c>
      <c r="G8" s="2" t="s">
        <v>80</v>
      </c>
      <c r="M8" s="2" t="e">
        <f t="array" aca="1" ref="M8" ca="1">OFFSET(A$2,MATCH(0,COUNTIF(M$1:M7,Tableau1[Typologie]),0),)</f>
        <v>#N/A</v>
      </c>
    </row>
    <row r="9" spans="1:13">
      <c r="A9" s="1" t="s">
        <v>83</v>
      </c>
      <c r="B9" s="2" t="s">
        <v>18</v>
      </c>
      <c r="C9" s="2" t="s">
        <v>35</v>
      </c>
      <c r="D9" s="3" t="s">
        <v>4</v>
      </c>
      <c r="E9" s="3"/>
      <c r="F9" s="3">
        <v>4</v>
      </c>
      <c r="G9" s="2" t="s">
        <v>8</v>
      </c>
      <c r="M9" s="2" t="e">
        <f t="array" aca="1" ref="M9" ca="1">OFFSET(A$2,MATCH(0,COUNTIF(M$1:M8,Tableau1[Typologie]),0),)</f>
        <v>#N/A</v>
      </c>
    </row>
    <row r="10" spans="1:13">
      <c r="A10" s="6" t="s">
        <v>83</v>
      </c>
      <c r="B10" s="2" t="s">
        <v>19</v>
      </c>
      <c r="C10" s="2" t="s">
        <v>36</v>
      </c>
      <c r="D10" s="7" t="s">
        <v>4</v>
      </c>
      <c r="E10" s="7"/>
      <c r="F10" s="7"/>
      <c r="G10" s="6" t="s">
        <v>8</v>
      </c>
      <c r="M10" s="2" t="e">
        <f t="array" aca="1" ref="M10" ca="1">OFFSET(A$2,MATCH(0,COUNTIF(M$1:M9,Tableau1[Typologie]),0),)</f>
        <v>#N/A</v>
      </c>
    </row>
    <row r="11" spans="1:13">
      <c r="A11" s="1" t="s">
        <v>83</v>
      </c>
      <c r="B11" s="2" t="s">
        <v>20</v>
      </c>
      <c r="C11" s="2" t="s">
        <v>37</v>
      </c>
      <c r="D11" s="3" t="s">
        <v>4</v>
      </c>
      <c r="E11" s="3"/>
      <c r="F11" s="3"/>
      <c r="G11" s="2" t="s">
        <v>8</v>
      </c>
      <c r="M11" s="2" t="e">
        <f t="array" aca="1" ref="M11" ca="1">OFFSET(A$2,MATCH(0,COUNTIF(M$1:M10,Tableau1[Typologie]),0),)</f>
        <v>#N/A</v>
      </c>
    </row>
    <row r="12" spans="1:13">
      <c r="A12" s="1" t="s">
        <v>83</v>
      </c>
      <c r="B12" s="2" t="s">
        <v>17</v>
      </c>
      <c r="C12" s="2" t="s">
        <v>38</v>
      </c>
      <c r="D12" s="3" t="s">
        <v>9</v>
      </c>
      <c r="E12" s="3" t="s">
        <v>10</v>
      </c>
      <c r="F12" s="3">
        <v>4</v>
      </c>
      <c r="G12" s="2" t="s">
        <v>11</v>
      </c>
      <c r="M12" s="2" t="e">
        <f t="array" aca="1" ref="M12" ca="1">OFFSET(A$2,MATCH(0,COUNTIF(M$1:M11,Tableau1[Typologie]),0),)</f>
        <v>#N/A</v>
      </c>
    </row>
    <row r="13" spans="1:13">
      <c r="A13" s="1" t="s">
        <v>83</v>
      </c>
      <c r="B13" s="2" t="s">
        <v>17</v>
      </c>
      <c r="C13" s="2" t="s">
        <v>39</v>
      </c>
      <c r="D13" s="3" t="s">
        <v>3</v>
      </c>
      <c r="E13" s="3" t="s">
        <v>10</v>
      </c>
      <c r="F13" s="3">
        <v>4</v>
      </c>
      <c r="G13" s="2" t="s">
        <v>8</v>
      </c>
      <c r="M13" s="2" t="e">
        <f t="array" aca="1" ref="M13" ca="1">OFFSET(A$2,MATCH(0,COUNTIF(M$1:M12,Tableau1[Typologie]),0),)</f>
        <v>#N/A</v>
      </c>
    </row>
    <row r="14" spans="1:13">
      <c r="A14" s="8" t="s">
        <v>83</v>
      </c>
      <c r="B14" s="8" t="s">
        <v>21</v>
      </c>
      <c r="C14" s="2" t="s">
        <v>40</v>
      </c>
      <c r="D14" s="3" t="s">
        <v>9</v>
      </c>
      <c r="E14" s="3" t="s">
        <v>10</v>
      </c>
      <c r="F14" s="3">
        <v>4</v>
      </c>
      <c r="G14" s="2" t="s">
        <v>11</v>
      </c>
      <c r="M14" s="2" t="e">
        <f t="array" aca="1" ref="M14" ca="1">OFFSET(A$2,MATCH(0,COUNTIF(M$1:M13,Tableau1[Typologie]),0),)</f>
        <v>#N/A</v>
      </c>
    </row>
    <row r="15" spans="1:13">
      <c r="A15" s="8" t="s">
        <v>83</v>
      </c>
      <c r="B15" s="8" t="s">
        <v>21</v>
      </c>
      <c r="C15" s="2" t="s">
        <v>41</v>
      </c>
      <c r="D15" s="9" t="s">
        <v>3</v>
      </c>
      <c r="E15" s="3" t="s">
        <v>10</v>
      </c>
      <c r="F15" s="9">
        <v>4</v>
      </c>
      <c r="G15" s="8" t="s">
        <v>8</v>
      </c>
    </row>
    <row r="16" spans="1:13">
      <c r="A16" s="6" t="s">
        <v>83</v>
      </c>
      <c r="B16" s="8" t="s">
        <v>21</v>
      </c>
      <c r="C16" s="2" t="s">
        <v>42</v>
      </c>
      <c r="D16" s="7" t="s">
        <v>3</v>
      </c>
      <c r="E16" s="3" t="s">
        <v>10</v>
      </c>
      <c r="F16" s="7">
        <v>5</v>
      </c>
      <c r="G16" s="2" t="s">
        <v>11</v>
      </c>
    </row>
    <row r="17" spans="1:7">
      <c r="A17" s="8" t="s">
        <v>83</v>
      </c>
      <c r="B17" s="8" t="s">
        <v>21</v>
      </c>
      <c r="C17" s="2" t="s">
        <v>43</v>
      </c>
      <c r="D17" s="9" t="s">
        <v>3</v>
      </c>
      <c r="E17" s="3" t="s">
        <v>10</v>
      </c>
      <c r="F17" s="9">
        <v>5</v>
      </c>
      <c r="G17" s="8" t="s">
        <v>8</v>
      </c>
    </row>
    <row r="18" spans="1:7">
      <c r="A18" s="8" t="s">
        <v>83</v>
      </c>
      <c r="B18" s="8" t="s">
        <v>21</v>
      </c>
      <c r="C18" s="2" t="s">
        <v>44</v>
      </c>
      <c r="D18" s="9" t="s">
        <v>3</v>
      </c>
      <c r="E18" s="3" t="s">
        <v>10</v>
      </c>
      <c r="F18" s="9">
        <v>6</v>
      </c>
      <c r="G18" s="8" t="s">
        <v>81</v>
      </c>
    </row>
    <row r="19" spans="1:7">
      <c r="A19" s="1" t="s">
        <v>83</v>
      </c>
      <c r="B19" s="8" t="s">
        <v>21</v>
      </c>
      <c r="C19" s="2" t="s">
        <v>45</v>
      </c>
      <c r="D19" s="3" t="s">
        <v>5</v>
      </c>
      <c r="E19" s="3" t="s">
        <v>2</v>
      </c>
      <c r="F19" s="3">
        <v>5</v>
      </c>
      <c r="G19" s="2" t="s">
        <v>80</v>
      </c>
    </row>
    <row r="20" spans="1:7">
      <c r="A20" s="8" t="s">
        <v>83</v>
      </c>
      <c r="B20" s="8" t="s">
        <v>21</v>
      </c>
      <c r="C20" s="2" t="s">
        <v>46</v>
      </c>
      <c r="D20" s="3" t="s">
        <v>5</v>
      </c>
      <c r="E20" s="9" t="s">
        <v>2</v>
      </c>
      <c r="F20" s="9">
        <v>4</v>
      </c>
      <c r="G20" s="8" t="s">
        <v>80</v>
      </c>
    </row>
    <row r="21" spans="1:7">
      <c r="A21" s="1" t="s">
        <v>83</v>
      </c>
      <c r="B21" s="8" t="s">
        <v>21</v>
      </c>
      <c r="C21" s="2" t="s">
        <v>47</v>
      </c>
      <c r="D21" s="3" t="s">
        <v>5</v>
      </c>
      <c r="E21" s="3" t="s">
        <v>2</v>
      </c>
      <c r="F21" s="3">
        <v>4</v>
      </c>
      <c r="G21" s="2" t="s">
        <v>80</v>
      </c>
    </row>
    <row r="22" spans="1:7">
      <c r="A22" s="1" t="s">
        <v>83</v>
      </c>
      <c r="B22" s="8" t="s">
        <v>21</v>
      </c>
      <c r="C22" s="2" t="s">
        <v>48</v>
      </c>
      <c r="D22" s="3" t="s">
        <v>5</v>
      </c>
      <c r="E22" s="3" t="s">
        <v>2</v>
      </c>
      <c r="F22" s="3">
        <v>3</v>
      </c>
      <c r="G22" s="2" t="s">
        <v>80</v>
      </c>
    </row>
    <row r="23" spans="1:7">
      <c r="A23" s="8" t="s">
        <v>83</v>
      </c>
      <c r="B23" s="8" t="s">
        <v>21</v>
      </c>
      <c r="C23" s="2" t="s">
        <v>49</v>
      </c>
      <c r="D23" s="3" t="s">
        <v>5</v>
      </c>
      <c r="E23" s="9" t="s">
        <v>2</v>
      </c>
      <c r="F23" s="9">
        <v>6</v>
      </c>
      <c r="G23" s="8" t="s">
        <v>80</v>
      </c>
    </row>
    <row r="24" spans="1:7">
      <c r="A24" s="1" t="s">
        <v>83</v>
      </c>
      <c r="B24" s="8" t="s">
        <v>21</v>
      </c>
      <c r="C24" s="2" t="s">
        <v>50</v>
      </c>
      <c r="D24" s="3" t="s">
        <v>5</v>
      </c>
      <c r="E24" s="3" t="s">
        <v>2</v>
      </c>
      <c r="F24" s="3">
        <v>4</v>
      </c>
      <c r="G24" s="2" t="s">
        <v>80</v>
      </c>
    </row>
    <row r="25" spans="1:7">
      <c r="A25" s="1" t="s">
        <v>83</v>
      </c>
      <c r="B25" s="8" t="s">
        <v>21</v>
      </c>
      <c r="C25" s="2" t="s">
        <v>51</v>
      </c>
      <c r="D25" s="3" t="s">
        <v>5</v>
      </c>
      <c r="E25" s="3" t="s">
        <v>2</v>
      </c>
      <c r="F25" s="3">
        <v>4</v>
      </c>
      <c r="G25" s="2" t="s">
        <v>80</v>
      </c>
    </row>
    <row r="26" spans="1:7">
      <c r="A26" s="1" t="s">
        <v>84</v>
      </c>
      <c r="B26" s="2" t="s">
        <v>22</v>
      </c>
      <c r="C26" s="2" t="s">
        <v>52</v>
      </c>
      <c r="D26" s="3" t="s">
        <v>5</v>
      </c>
      <c r="E26" s="3" t="s">
        <v>2</v>
      </c>
      <c r="F26" s="3">
        <v>6</v>
      </c>
      <c r="G26" s="8" t="s">
        <v>81</v>
      </c>
    </row>
    <row r="27" spans="1:7">
      <c r="A27" s="6" t="s">
        <v>84</v>
      </c>
      <c r="B27" s="2" t="s">
        <v>22</v>
      </c>
      <c r="C27" s="2" t="s">
        <v>53</v>
      </c>
      <c r="D27" s="3" t="s">
        <v>5</v>
      </c>
      <c r="E27" s="7" t="s">
        <v>2</v>
      </c>
      <c r="F27" s="7">
        <v>5</v>
      </c>
      <c r="G27" s="6" t="s">
        <v>8</v>
      </c>
    </row>
    <row r="28" spans="1:7">
      <c r="A28" s="8" t="s">
        <v>84</v>
      </c>
      <c r="B28" s="2" t="s">
        <v>22</v>
      </c>
      <c r="C28" s="2" t="s">
        <v>54</v>
      </c>
      <c r="D28" s="3" t="s">
        <v>5</v>
      </c>
      <c r="E28" s="9" t="s">
        <v>2</v>
      </c>
      <c r="F28" s="9">
        <v>5</v>
      </c>
      <c r="G28" s="8" t="s">
        <v>8</v>
      </c>
    </row>
    <row r="29" spans="1:7">
      <c r="A29" s="8" t="s">
        <v>84</v>
      </c>
      <c r="B29" s="2" t="s">
        <v>22</v>
      </c>
      <c r="C29" s="2" t="s">
        <v>55</v>
      </c>
      <c r="D29" s="3" t="s">
        <v>5</v>
      </c>
      <c r="E29" s="9" t="s">
        <v>2</v>
      </c>
      <c r="F29" s="9">
        <v>5</v>
      </c>
      <c r="G29" s="8" t="s">
        <v>81</v>
      </c>
    </row>
    <row r="30" spans="1:7">
      <c r="A30" s="1" t="s">
        <v>84</v>
      </c>
      <c r="B30" s="2" t="s">
        <v>22</v>
      </c>
      <c r="C30" s="2" t="s">
        <v>56</v>
      </c>
      <c r="D30" s="3" t="s">
        <v>5</v>
      </c>
      <c r="E30" s="3" t="s">
        <v>2</v>
      </c>
      <c r="F30" s="3">
        <v>5</v>
      </c>
      <c r="G30" s="8" t="s">
        <v>81</v>
      </c>
    </row>
    <row r="31" spans="1:7">
      <c r="A31" s="1" t="s">
        <v>84</v>
      </c>
      <c r="B31" s="2" t="s">
        <v>22</v>
      </c>
      <c r="C31" s="2" t="s">
        <v>57</v>
      </c>
      <c r="D31" s="3" t="s">
        <v>5</v>
      </c>
      <c r="E31" s="3" t="s">
        <v>2</v>
      </c>
      <c r="F31" s="3">
        <v>5</v>
      </c>
      <c r="G31" s="8" t="s">
        <v>81</v>
      </c>
    </row>
    <row r="32" spans="1:7">
      <c r="A32" s="8" t="s">
        <v>84</v>
      </c>
      <c r="B32" s="2" t="s">
        <v>22</v>
      </c>
      <c r="C32" s="2" t="s">
        <v>58</v>
      </c>
      <c r="D32" s="3" t="s">
        <v>5</v>
      </c>
      <c r="E32" s="9" t="s">
        <v>2</v>
      </c>
      <c r="F32" s="9">
        <v>6</v>
      </c>
      <c r="G32" s="8" t="s">
        <v>81</v>
      </c>
    </row>
    <row r="33" spans="1:7">
      <c r="A33" s="1" t="s">
        <v>84</v>
      </c>
      <c r="B33" s="2" t="s">
        <v>22</v>
      </c>
      <c r="C33" s="2" t="s">
        <v>59</v>
      </c>
      <c r="D33" s="3" t="s">
        <v>5</v>
      </c>
      <c r="E33" s="3" t="s">
        <v>2</v>
      </c>
      <c r="F33" s="3">
        <v>5</v>
      </c>
      <c r="G33" s="2" t="s">
        <v>80</v>
      </c>
    </row>
    <row r="34" spans="1:7">
      <c r="A34" s="8" t="s">
        <v>84</v>
      </c>
      <c r="B34" s="2" t="s">
        <v>22</v>
      </c>
      <c r="C34" s="2" t="s">
        <v>60</v>
      </c>
      <c r="D34" s="3" t="s">
        <v>5</v>
      </c>
      <c r="E34" s="9" t="s">
        <v>2</v>
      </c>
      <c r="F34" s="9">
        <v>6</v>
      </c>
      <c r="G34" s="8" t="s">
        <v>80</v>
      </c>
    </row>
    <row r="35" spans="1:7">
      <c r="A35" s="1" t="s">
        <v>84</v>
      </c>
      <c r="B35" s="2" t="s">
        <v>22</v>
      </c>
      <c r="C35" s="2" t="s">
        <v>61</v>
      </c>
      <c r="D35" s="3" t="s">
        <v>5</v>
      </c>
      <c r="E35" s="3" t="s">
        <v>2</v>
      </c>
      <c r="F35" s="3">
        <v>5</v>
      </c>
      <c r="G35" s="2" t="s">
        <v>80</v>
      </c>
    </row>
    <row r="36" spans="1:7">
      <c r="A36" s="1" t="s">
        <v>84</v>
      </c>
      <c r="B36" s="2" t="s">
        <v>22</v>
      </c>
      <c r="C36" s="2" t="s">
        <v>62</v>
      </c>
      <c r="D36" s="3" t="s">
        <v>5</v>
      </c>
      <c r="E36" s="3" t="s">
        <v>2</v>
      </c>
      <c r="F36" s="3">
        <v>6</v>
      </c>
      <c r="G36" s="2" t="s">
        <v>80</v>
      </c>
    </row>
    <row r="37" spans="1:7">
      <c r="A37" s="1" t="s">
        <v>84</v>
      </c>
      <c r="B37" s="2" t="s">
        <v>22</v>
      </c>
      <c r="C37" s="2" t="s">
        <v>63</v>
      </c>
      <c r="D37" s="3" t="s">
        <v>5</v>
      </c>
      <c r="E37" s="3" t="s">
        <v>2</v>
      </c>
      <c r="F37" s="3">
        <v>5</v>
      </c>
      <c r="G37" s="2" t="s">
        <v>80</v>
      </c>
    </row>
    <row r="38" spans="1:7">
      <c r="A38" s="1" t="s">
        <v>84</v>
      </c>
      <c r="B38" s="2" t="s">
        <v>22</v>
      </c>
      <c r="C38" s="2" t="s">
        <v>64</v>
      </c>
      <c r="D38" s="3" t="s">
        <v>5</v>
      </c>
      <c r="E38" s="3" t="s">
        <v>2</v>
      </c>
      <c r="F38" s="3">
        <v>5</v>
      </c>
      <c r="G38" s="2" t="s">
        <v>80</v>
      </c>
    </row>
    <row r="39" spans="1:7">
      <c r="A39" s="1" t="s">
        <v>84</v>
      </c>
      <c r="B39" s="2" t="s">
        <v>22</v>
      </c>
      <c r="C39" s="2" t="s">
        <v>65</v>
      </c>
      <c r="D39" s="3" t="s">
        <v>5</v>
      </c>
      <c r="E39" s="3" t="s">
        <v>2</v>
      </c>
      <c r="F39" s="3">
        <v>5</v>
      </c>
      <c r="G39" s="2" t="s">
        <v>80</v>
      </c>
    </row>
    <row r="40" spans="1:7">
      <c r="A40" s="1" t="s">
        <v>84</v>
      </c>
      <c r="B40" s="2" t="s">
        <v>22</v>
      </c>
      <c r="C40" s="2" t="s">
        <v>66</v>
      </c>
      <c r="D40" s="3" t="s">
        <v>5</v>
      </c>
      <c r="E40" s="3" t="s">
        <v>2</v>
      </c>
      <c r="F40" s="3">
        <v>6</v>
      </c>
      <c r="G40" s="2" t="s">
        <v>80</v>
      </c>
    </row>
    <row r="41" spans="1:7">
      <c r="A41" s="1" t="s">
        <v>84</v>
      </c>
      <c r="B41" s="2" t="s">
        <v>22</v>
      </c>
      <c r="C41" s="2" t="s">
        <v>67</v>
      </c>
      <c r="D41" s="3" t="s">
        <v>5</v>
      </c>
      <c r="E41" s="3" t="s">
        <v>2</v>
      </c>
      <c r="F41" s="3">
        <v>5</v>
      </c>
      <c r="G41" s="2" t="s">
        <v>80</v>
      </c>
    </row>
    <row r="42" spans="1:7">
      <c r="A42" s="1" t="s">
        <v>84</v>
      </c>
      <c r="B42" s="2" t="s">
        <v>22</v>
      </c>
      <c r="C42" s="2" t="s">
        <v>68</v>
      </c>
      <c r="D42" s="3" t="s">
        <v>5</v>
      </c>
      <c r="E42" s="3" t="s">
        <v>2</v>
      </c>
      <c r="F42" s="3">
        <v>5</v>
      </c>
      <c r="G42" s="2" t="s">
        <v>80</v>
      </c>
    </row>
    <row r="43" spans="1:7">
      <c r="A43" s="1" t="s">
        <v>84</v>
      </c>
      <c r="B43" s="2" t="s">
        <v>22</v>
      </c>
      <c r="C43" s="2" t="s">
        <v>69</v>
      </c>
      <c r="D43" s="3" t="s">
        <v>5</v>
      </c>
      <c r="E43" s="3" t="s">
        <v>2</v>
      </c>
      <c r="F43" s="3">
        <v>6</v>
      </c>
      <c r="G43" s="2" t="s">
        <v>80</v>
      </c>
    </row>
    <row r="44" spans="1:7">
      <c r="A44" s="1" t="s">
        <v>84</v>
      </c>
      <c r="B44" s="2" t="s">
        <v>22</v>
      </c>
      <c r="C44" s="2" t="s">
        <v>70</v>
      </c>
      <c r="D44" s="3" t="s">
        <v>5</v>
      </c>
      <c r="E44" s="3" t="s">
        <v>2</v>
      </c>
      <c r="F44" s="3">
        <v>5</v>
      </c>
      <c r="G44" s="2" t="s">
        <v>80</v>
      </c>
    </row>
    <row r="45" spans="1:7">
      <c r="A45" s="6" t="s">
        <v>84</v>
      </c>
      <c r="B45" s="2" t="s">
        <v>22</v>
      </c>
      <c r="C45" s="2" t="s">
        <v>71</v>
      </c>
      <c r="D45" s="3" t="s">
        <v>5</v>
      </c>
      <c r="E45" s="7" t="s">
        <v>2</v>
      </c>
      <c r="F45" s="7">
        <v>6</v>
      </c>
      <c r="G45" s="6" t="s">
        <v>80</v>
      </c>
    </row>
    <row r="46" spans="1:7">
      <c r="A46" s="1" t="s">
        <v>84</v>
      </c>
      <c r="B46" s="2" t="s">
        <v>23</v>
      </c>
      <c r="C46" s="2" t="s">
        <v>72</v>
      </c>
      <c r="D46" s="3"/>
      <c r="E46" s="3" t="s">
        <v>2</v>
      </c>
      <c r="F46" s="3"/>
    </row>
    <row r="47" spans="1:7">
      <c r="A47" s="1" t="s">
        <v>84</v>
      </c>
      <c r="B47" s="2" t="s">
        <v>24</v>
      </c>
      <c r="C47" s="2" t="s">
        <v>73</v>
      </c>
      <c r="D47" s="11"/>
      <c r="E47" s="11" t="s">
        <v>2</v>
      </c>
      <c r="F47" s="11"/>
      <c r="G47" s="10"/>
    </row>
    <row r="48" spans="1:7">
      <c r="A48" s="1" t="s">
        <v>85</v>
      </c>
      <c r="B48" s="2" t="s">
        <v>25</v>
      </c>
      <c r="C48" s="2" t="s">
        <v>74</v>
      </c>
      <c r="D48" s="3" t="s">
        <v>3</v>
      </c>
      <c r="E48" s="3" t="s">
        <v>2</v>
      </c>
      <c r="F48" s="3"/>
      <c r="G48" s="2" t="s">
        <v>80</v>
      </c>
    </row>
    <row r="49" spans="1:6">
      <c r="A49" s="1" t="s">
        <v>85</v>
      </c>
      <c r="B49" s="2" t="s">
        <v>26</v>
      </c>
      <c r="C49" s="2" t="s">
        <v>75</v>
      </c>
      <c r="D49" s="3"/>
      <c r="E49" s="3" t="s">
        <v>2</v>
      </c>
      <c r="F49" s="3"/>
    </row>
    <row r="50" spans="1:6">
      <c r="A50" s="1" t="s">
        <v>85</v>
      </c>
      <c r="B50" s="2" t="s">
        <v>27</v>
      </c>
      <c r="C50" s="2" t="s">
        <v>76</v>
      </c>
      <c r="D50" s="3"/>
      <c r="E50" s="3" t="s">
        <v>2</v>
      </c>
      <c r="F50" s="3"/>
    </row>
    <row r="54" spans="1:6">
      <c r="A54" s="6"/>
    </row>
  </sheetData>
  <pageMargins left="0.7" right="0.7" top="0.75" bottom="0.75" header="0.3" footer="0.3"/>
  <pageSetup paperSize="9" scale="45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7:E30"/>
  <sheetViews>
    <sheetView tabSelected="1" zoomScale="70" zoomScaleNormal="70" workbookViewId="0">
      <selection activeCell="K17" sqref="K17"/>
    </sheetView>
  </sheetViews>
  <sheetFormatPr baseColWidth="10" defaultRowHeight="14.5"/>
  <cols>
    <col min="3" max="3" width="59.6328125" customWidth="1"/>
    <col min="4" max="4" width="17.26953125" bestFit="1" customWidth="1"/>
    <col min="5" max="5" width="23.26953125" bestFit="1" customWidth="1"/>
  </cols>
  <sheetData>
    <row r="7" spans="2:5">
      <c r="D7" t="s">
        <v>88</v>
      </c>
      <c r="E7" t="s">
        <v>89</v>
      </c>
    </row>
    <row r="8" spans="2:5">
      <c r="B8" t="s">
        <v>87</v>
      </c>
      <c r="C8" s="13" t="s">
        <v>84</v>
      </c>
      <c r="D8" s="12" t="str">
        <f t="array" ref="D8">IFERROR(INDEX(Tableau1[[Produits ]],SMALL(IF((Tableau1[Typologie]=$C$8),ROW(Tableau1[Typologie])-1),ROW($A1))),"")</f>
        <v>produit 25</v>
      </c>
      <c r="E8" s="12" t="str">
        <f>IFERROR(IF(INDEX(Tableau1[Habilitation],MATCH(Feuil2!D8,Tableau1[[Produits ]],0))=0,"sans",INDEX(Tableau1[Habilitation],MATCH(Feuil2!D8,Tableau1[[Produits ]],0))),"")</f>
        <v>GCP-DA-DAA-bleu</v>
      </c>
    </row>
    <row r="9" spans="2:5">
      <c r="C9" s="13"/>
      <c r="D9" s="12" t="str">
        <f t="array" ref="D9">IFERROR(INDEX(Tableau1[[Produits ]],SMALL(IF((Tableau1[Typologie]=$C$8),ROW(Tableau1[Typologie])-1),ROW($A2))),"")</f>
        <v>produit 26</v>
      </c>
      <c r="E9" s="12" t="str">
        <f>IFERROR(IF(INDEX(Tableau1[Habilitation],MATCH(Feuil2!D9,Tableau1[[Produits ]],0))=0,"sans",INDEX(Tableau1[Habilitation],MATCH(Feuil2!D9,Tableau1[[Produits ]],0))),"")</f>
        <v>tous</v>
      </c>
    </row>
    <row r="10" spans="2:5">
      <c r="D10" s="12" t="str">
        <f t="array" ref="D10">IFERROR(INDEX(Tableau1[[Produits ]],SMALL(IF((Tableau1[Typologie]=$C$8),ROW(Tableau1[Typologie])-1),ROW($A3))),"")</f>
        <v>produit 27</v>
      </c>
      <c r="E10" s="12" t="str">
        <f>IFERROR(IF(INDEX(Tableau1[Habilitation],MATCH(Feuil2!D10,Tableau1[[Produits ]],0))=0,"sans",INDEX(Tableau1[Habilitation],MATCH(Feuil2!D10,Tableau1[[Produits ]],0))),"")</f>
        <v>tous</v>
      </c>
    </row>
    <row r="11" spans="2:5">
      <c r="D11" s="12" t="str">
        <f t="array" ref="D11">IFERROR(INDEX(Tableau1[[Produits ]],SMALL(IF((Tableau1[Typologie]=$C$8),ROW(Tableau1[Typologie])-1),ROW($A4))),"")</f>
        <v>produit 28</v>
      </c>
      <c r="E11" s="12" t="str">
        <f>IFERROR(IF(INDEX(Tableau1[Habilitation],MATCH(Feuil2!D11,Tableau1[[Produits ]],0))=0,"sans",INDEX(Tableau1[Habilitation],MATCH(Feuil2!D11,Tableau1[[Produits ]],0))),"")</f>
        <v>GCP-DA-DAA-bleu</v>
      </c>
    </row>
    <row r="12" spans="2:5">
      <c r="D12" s="12" t="str">
        <f t="array" ref="D12">IFERROR(INDEX(Tableau1[[Produits ]],SMALL(IF((Tableau1[Typologie]=$C$8),ROW(Tableau1[Typologie])-1),ROW($A5))),"")</f>
        <v>produit 29</v>
      </c>
      <c r="E12" s="12" t="str">
        <f>IFERROR(IF(INDEX(Tableau1[Habilitation],MATCH(Feuil2!D12,Tableau1[[Produits ]],0))=0,"sans",INDEX(Tableau1[Habilitation],MATCH(Feuil2!D12,Tableau1[[Produits ]],0))),"")</f>
        <v>GCP-DA-DAA-bleu</v>
      </c>
    </row>
    <row r="13" spans="2:5">
      <c r="D13" s="12" t="str">
        <f t="array" ref="D13">IFERROR(INDEX(Tableau1[[Produits ]],SMALL(IF((Tableau1[Typologie]=$C$8),ROW(Tableau1[Typologie])-1),ROW($A6))),"")</f>
        <v>produit 30</v>
      </c>
      <c r="E13" s="12" t="str">
        <f>IFERROR(IF(INDEX(Tableau1[Habilitation],MATCH(Feuil2!D13,Tableau1[[Produits ]],0))=0,"sans",INDEX(Tableau1[Habilitation],MATCH(Feuil2!D13,Tableau1[[Produits ]],0))),"")</f>
        <v>GCP-DA-DAA-bleu</v>
      </c>
    </row>
    <row r="14" spans="2:5">
      <c r="D14" s="12" t="str">
        <f t="array" ref="D14">IFERROR(INDEX(Tableau1[[Produits ]],SMALL(IF((Tableau1[Typologie]=$C$8),ROW(Tableau1[Typologie])-1),ROW($A7))),"")</f>
        <v>produit 31</v>
      </c>
      <c r="E14" s="12" t="str">
        <f>IFERROR(IF(INDEX(Tableau1[Habilitation],MATCH(Feuil2!D14,Tableau1[[Produits ]],0))=0,"sans",INDEX(Tableau1[Habilitation],MATCH(Feuil2!D14,Tableau1[[Produits ]],0))),"")</f>
        <v>GCP-DA-DAA-bleu</v>
      </c>
    </row>
    <row r="15" spans="2:5">
      <c r="D15" s="12" t="str">
        <f t="array" ref="D15">IFERROR(INDEX(Tableau1[[Produits ]],SMALL(IF((Tableau1[Typologie]=$C$8),ROW(Tableau1[Typologie])-1),ROW($A8))),"")</f>
        <v>produit 32</v>
      </c>
      <c r="E15" s="12" t="str">
        <f>IFERROR(IF(INDEX(Tableau1[Habilitation],MATCH(Feuil2!D15,Tableau1[[Produits ]],0))=0,"sans",INDEX(Tableau1[Habilitation],MATCH(Feuil2!D15,Tableau1[[Produits ]],0))),"")</f>
        <v>bleu</v>
      </c>
    </row>
    <row r="16" spans="2:5">
      <c r="D16" s="12" t="str">
        <f t="array" ref="D16">IFERROR(INDEX(Tableau1[[Produits ]],SMALL(IF((Tableau1[Typologie]=$C$8),ROW(Tableau1[Typologie])-1),ROW($A9))),"")</f>
        <v>produit 33</v>
      </c>
      <c r="E16" s="12" t="str">
        <f>IFERROR(IF(INDEX(Tableau1[Habilitation],MATCH(Feuil2!D16,Tableau1[[Produits ]],0))=0,"sans",INDEX(Tableau1[Habilitation],MATCH(Feuil2!D16,Tableau1[[Produits ]],0))),"")</f>
        <v>bleu</v>
      </c>
    </row>
    <row r="17" spans="4:5">
      <c r="D17" s="12" t="str">
        <f t="array" ref="D17">IFERROR(INDEX(Tableau1[[Produits ]],SMALL(IF((Tableau1[Typologie]=$C$8),ROW(Tableau1[Typologie])-1),ROW($A10))),"")</f>
        <v>produit 34</v>
      </c>
      <c r="E17" s="12" t="str">
        <f>IFERROR(IF(INDEX(Tableau1[Habilitation],MATCH(Feuil2!D17,Tableau1[[Produits ]],0))=0,"sans",INDEX(Tableau1[Habilitation],MATCH(Feuil2!D17,Tableau1[[Produits ]],0))),"")</f>
        <v>bleu</v>
      </c>
    </row>
    <row r="18" spans="4:5">
      <c r="D18" s="12" t="str">
        <f t="array" ref="D18">IFERROR(INDEX(Tableau1[[Produits ]],SMALL(IF((Tableau1[Typologie]=$C$8),ROW(Tableau1[Typologie])-1),ROW($A11))),"")</f>
        <v>produit 35</v>
      </c>
      <c r="E18" s="12" t="str">
        <f>IFERROR(IF(INDEX(Tableau1[Habilitation],MATCH(Feuil2!D18,Tableau1[[Produits ]],0))=0,"sans",INDEX(Tableau1[Habilitation],MATCH(Feuil2!D18,Tableau1[[Produits ]],0))),"")</f>
        <v>bleu</v>
      </c>
    </row>
    <row r="19" spans="4:5">
      <c r="D19" s="12" t="str">
        <f t="array" ref="D19">IFERROR(INDEX(Tableau1[[Produits ]],SMALL(IF((Tableau1[Typologie]=$C$8),ROW(Tableau1[Typologie])-1),ROW($A12))),"")</f>
        <v>produit 36</v>
      </c>
      <c r="E19" s="12" t="str">
        <f>IFERROR(IF(INDEX(Tableau1[Habilitation],MATCH(Feuil2!D19,Tableau1[[Produits ]],0))=0,"sans",INDEX(Tableau1[Habilitation],MATCH(Feuil2!D19,Tableau1[[Produits ]],0))),"")</f>
        <v>bleu</v>
      </c>
    </row>
    <row r="20" spans="4:5">
      <c r="D20" s="12" t="str">
        <f t="array" ref="D20">IFERROR(INDEX(Tableau1[[Produits ]],SMALL(IF((Tableau1[Typologie]=$C$8),ROW(Tableau1[Typologie])-1),ROW($A13))),"")</f>
        <v>produit 37</v>
      </c>
      <c r="E20" s="12" t="str">
        <f>IFERROR(IF(INDEX(Tableau1[Habilitation],MATCH(Feuil2!D20,Tableau1[[Produits ]],0))=0,"sans",INDEX(Tableau1[Habilitation],MATCH(Feuil2!D20,Tableau1[[Produits ]],0))),"")</f>
        <v>bleu</v>
      </c>
    </row>
    <row r="21" spans="4:5">
      <c r="D21" s="12" t="str">
        <f t="array" ref="D21">IFERROR(INDEX(Tableau1[[Produits ]],SMALL(IF((Tableau1[Typologie]=$C$8),ROW(Tableau1[Typologie])-1),ROW($A14))),"")</f>
        <v>produit 38</v>
      </c>
      <c r="E21" s="12" t="str">
        <f>IFERROR(IF(INDEX(Tableau1[Habilitation],MATCH(Feuil2!D21,Tableau1[[Produits ]],0))=0,"sans",INDEX(Tableau1[Habilitation],MATCH(Feuil2!D21,Tableau1[[Produits ]],0))),"")</f>
        <v>bleu</v>
      </c>
    </row>
    <row r="22" spans="4:5">
      <c r="D22" s="12" t="str">
        <f t="array" ref="D22">IFERROR(INDEX(Tableau1[[Produits ]],SMALL(IF((Tableau1[Typologie]=$C$8),ROW(Tableau1[Typologie])-1),ROW($A15))),"")</f>
        <v>produit 39</v>
      </c>
      <c r="E22" s="12" t="str">
        <f>IFERROR(IF(INDEX(Tableau1[Habilitation],MATCH(Feuil2!D22,Tableau1[[Produits ]],0))=0,"sans",INDEX(Tableau1[Habilitation],MATCH(Feuil2!D22,Tableau1[[Produits ]],0))),"")</f>
        <v>bleu</v>
      </c>
    </row>
    <row r="23" spans="4:5">
      <c r="D23" s="12" t="str">
        <f t="array" ref="D23">IFERROR(INDEX(Tableau1[[Produits ]],SMALL(IF((Tableau1[Typologie]=$C$8),ROW(Tableau1[Typologie])-1),ROW($A16))),"")</f>
        <v>produit 40</v>
      </c>
      <c r="E23" s="12" t="str">
        <f>IFERROR(IF(INDEX(Tableau1[Habilitation],MATCH(Feuil2!D23,Tableau1[[Produits ]],0))=0,"sans",INDEX(Tableau1[Habilitation],MATCH(Feuil2!D23,Tableau1[[Produits ]],0))),"")</f>
        <v>bleu</v>
      </c>
    </row>
    <row r="24" spans="4:5">
      <c r="D24" s="12" t="str">
        <f t="array" ref="D24">IFERROR(INDEX(Tableau1[[Produits ]],SMALL(IF((Tableau1[Typologie]=$C$8),ROW(Tableau1[Typologie])-1),ROW($A17))),"")</f>
        <v>produit 41</v>
      </c>
      <c r="E24" s="12" t="str">
        <f>IFERROR(IF(INDEX(Tableau1[Habilitation],MATCH(Feuil2!D24,Tableau1[[Produits ]],0))=0,"sans",INDEX(Tableau1[Habilitation],MATCH(Feuil2!D24,Tableau1[[Produits ]],0))),"")</f>
        <v>bleu</v>
      </c>
    </row>
    <row r="25" spans="4:5">
      <c r="D25" s="12" t="str">
        <f t="array" ref="D25">IFERROR(INDEX(Tableau1[[Produits ]],SMALL(IF((Tableau1[Typologie]=$C$8),ROW(Tableau1[Typologie])-1),ROW($A18))),"")</f>
        <v>produit 42</v>
      </c>
      <c r="E25" s="12" t="str">
        <f>IFERROR(IF(INDEX(Tableau1[Habilitation],MATCH(Feuil2!D25,Tableau1[[Produits ]],0))=0,"sans",INDEX(Tableau1[Habilitation],MATCH(Feuil2!D25,Tableau1[[Produits ]],0))),"")</f>
        <v>bleu</v>
      </c>
    </row>
    <row r="26" spans="4:5">
      <c r="D26" s="12" t="str">
        <f t="array" ref="D26">IFERROR(INDEX(Tableau1[[Produits ]],SMALL(IF((Tableau1[Typologie]=$C$8),ROW(Tableau1[Typologie])-1),ROW($A19))),"")</f>
        <v>produit 43</v>
      </c>
      <c r="E26" s="12" t="str">
        <f>IFERROR(IF(INDEX(Tableau1[Habilitation],MATCH(Feuil2!D26,Tableau1[[Produits ]],0))=0,"sans",INDEX(Tableau1[Habilitation],MATCH(Feuil2!D26,Tableau1[[Produits ]],0))),"")</f>
        <v>bleu</v>
      </c>
    </row>
    <row r="27" spans="4:5">
      <c r="D27" s="12" t="str">
        <f t="array" ref="D27">IFERROR(INDEX(Tableau1[[Produits ]],SMALL(IF((Tableau1[Typologie]=$C$8),ROW(Tableau1[Typologie])-1),ROW($A20))),"")</f>
        <v>produit 44</v>
      </c>
      <c r="E27" s="12" t="str">
        <f>IFERROR(IF(INDEX(Tableau1[Habilitation],MATCH(Feuil2!D27,Tableau1[[Produits ]],0))=0,"sans",INDEX(Tableau1[Habilitation],MATCH(Feuil2!D27,Tableau1[[Produits ]],0))),"")</f>
        <v>bleu</v>
      </c>
    </row>
    <row r="28" spans="4:5">
      <c r="D28" s="12" t="str">
        <f t="array" ref="D28">IFERROR(INDEX(Tableau1[[Produits ]],SMALL(IF((Tableau1[Typologie]=$C$8),ROW(Tableau1[Typologie])-1),ROW($A21))),"")</f>
        <v>produit 45</v>
      </c>
      <c r="E28" s="12" t="str">
        <f>IFERROR(IF(INDEX(Tableau1[Habilitation],MATCH(Feuil2!D28,Tableau1[[Produits ]],0))=0,"sans",INDEX(Tableau1[Habilitation],MATCH(Feuil2!D28,Tableau1[[Produits ]],0))),"")</f>
        <v>sans</v>
      </c>
    </row>
    <row r="29" spans="4:5">
      <c r="D29" s="12" t="str">
        <f t="array" ref="D29">IFERROR(INDEX(Tableau1[[Produits ]],SMALL(IF((Tableau1[Typologie]=$C$8),ROW(Tableau1[Typologie])-1),ROW($A22))),"")</f>
        <v>produit 46</v>
      </c>
      <c r="E29" s="12" t="str">
        <f>IFERROR(IF(INDEX(Tableau1[Habilitation],MATCH(Feuil2!D29,Tableau1[[Produits ]],0))=0,"sans",INDEX(Tableau1[Habilitation],MATCH(Feuil2!D29,Tableau1[[Produits ]],0))),"")</f>
        <v>sans</v>
      </c>
    </row>
    <row r="30" spans="4:5">
      <c r="D30" s="12" t="str">
        <f t="array" ref="D30">IFERROR(INDEX(Tableau1[[Produits ]],SMALL(IF((Tableau1[Typologie]=$C$8),ROW(Tableau1[Typologie])-1),ROW($A23))),"")</f>
        <v/>
      </c>
      <c r="E30" s="12" t="str">
        <f>IFERROR(IF(INDEX(Tableau1[Habilitation],MATCH(Feuil2!D30,Tableau1[[Produits ]],0))=0,"sans",INDEX(Tableau1[Habilitation],MATCH(Feuil2!D30,Tableau1[[Produits ]],0))),"")</f>
        <v/>
      </c>
    </row>
  </sheetData>
  <mergeCells count="1">
    <mergeCell ref="C8:C9"/>
  </mergeCells>
  <dataValidations count="1">
    <dataValidation type="list" allowBlank="1" showInputMessage="1" showErrorMessage="1" sqref="C8">
      <formula1>liste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Feuil1!$A$2:$A$50</xm:f>
          </x14:formula1>
          <xm:sqref>C8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GCE Tech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A7612781</dc:creator>
  <cp:lastModifiedBy>tulipe</cp:lastModifiedBy>
  <cp:lastPrinted>2017-11-14T14:28:35Z</cp:lastPrinted>
  <dcterms:created xsi:type="dcterms:W3CDTF">2017-11-13T16:38:59Z</dcterms:created>
  <dcterms:modified xsi:type="dcterms:W3CDTF">2017-11-17T20:01:16Z</dcterms:modified>
</cp:coreProperties>
</file>