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</sheets>
  <definedNames>
    <definedName name="dates">OFFSET(Feuil1!$A$1,,,COUNT(Feuil1!$A:$A))</definedName>
    <definedName name="quoi">OFFSET(dates,,1,)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1"/>
  <c r="K5" s="1" a="1"/>
  <c r="K5" s="1"/>
  <c r="I8"/>
  <c r="L51" l="1" a="1"/>
  <c r="L51" s="1"/>
  <c r="L50" a="1"/>
  <c r="L50" s="1"/>
  <c r="L49" a="1"/>
  <c r="L49" s="1"/>
  <c r="L48" a="1"/>
  <c r="L48" s="1"/>
  <c r="L47" a="1"/>
  <c r="L47" s="1"/>
  <c r="L46" a="1"/>
  <c r="L46" s="1"/>
  <c r="L45" a="1"/>
  <c r="L45" s="1"/>
  <c r="L44" a="1"/>
  <c r="L44" s="1"/>
  <c r="L43" a="1"/>
  <c r="L43" s="1"/>
  <c r="L42" a="1"/>
  <c r="L42" s="1"/>
  <c r="L41" a="1"/>
  <c r="L41" s="1"/>
  <c r="L40" a="1"/>
  <c r="L40" s="1"/>
  <c r="L39" a="1"/>
  <c r="L39" s="1"/>
  <c r="L38" a="1"/>
  <c r="L38" s="1"/>
  <c r="L37" a="1"/>
  <c r="L37" s="1"/>
  <c r="L36" a="1"/>
  <c r="L36" s="1"/>
  <c r="L35" a="1"/>
  <c r="L35" s="1"/>
  <c r="L34" a="1"/>
  <c r="L34" s="1"/>
  <c r="L33" a="1"/>
  <c r="L33" s="1"/>
  <c r="L32" a="1"/>
  <c r="L32" s="1"/>
  <c r="L31" a="1"/>
  <c r="L31" s="1"/>
  <c r="L30" a="1"/>
  <c r="L30" s="1"/>
  <c r="L29" a="1"/>
  <c r="L29" s="1"/>
  <c r="L28" a="1"/>
  <c r="L28" s="1"/>
  <c r="L27" a="1"/>
  <c r="L27" s="1"/>
  <c r="L26" a="1"/>
  <c r="L26" s="1"/>
  <c r="L25" a="1"/>
  <c r="L25" s="1"/>
  <c r="L24" a="1"/>
  <c r="L24" s="1"/>
  <c r="L23" a="1"/>
  <c r="L23" s="1"/>
  <c r="L22" a="1"/>
  <c r="L22" s="1"/>
  <c r="L21" a="1"/>
  <c r="L21" s="1"/>
  <c r="L20" a="1"/>
  <c r="L20" s="1"/>
  <c r="L19" a="1"/>
  <c r="L19" s="1"/>
  <c r="L18" a="1"/>
  <c r="L18" s="1"/>
  <c r="L17" a="1"/>
  <c r="L17" s="1"/>
  <c r="L16" a="1"/>
  <c r="L16" s="1"/>
  <c r="L15" a="1"/>
  <c r="L15" s="1"/>
  <c r="L14" a="1"/>
  <c r="L14" s="1"/>
  <c r="L13" a="1"/>
  <c r="L13" s="1"/>
  <c r="L12" a="1"/>
  <c r="L12" s="1"/>
  <c r="L11" a="1"/>
  <c r="L11" s="1"/>
  <c r="L10" a="1"/>
  <c r="L10" s="1"/>
  <c r="L9" a="1"/>
  <c r="L9" s="1"/>
  <c r="L8" a="1"/>
  <c r="L8" s="1"/>
  <c r="L7" a="1"/>
  <c r="L7" s="1"/>
  <c r="L6" a="1"/>
  <c r="L6" s="1"/>
  <c r="L5" a="1"/>
  <c r="L5" s="1"/>
  <c r="K51" a="1"/>
  <c r="K51" s="1"/>
  <c r="K50" a="1"/>
  <c r="K50" s="1"/>
  <c r="K49" a="1"/>
  <c r="K49" s="1"/>
  <c r="K48" a="1"/>
  <c r="K48" s="1"/>
  <c r="K47" a="1"/>
  <c r="K47" s="1"/>
  <c r="K46" a="1"/>
  <c r="K46" s="1"/>
  <c r="K45" a="1"/>
  <c r="K45" s="1"/>
  <c r="K44" a="1"/>
  <c r="K44" s="1"/>
  <c r="K43" a="1"/>
  <c r="K43" s="1"/>
  <c r="K42" a="1"/>
  <c r="K42" s="1"/>
  <c r="K41" a="1"/>
  <c r="K41" s="1"/>
  <c r="K40" a="1"/>
  <c r="K40" s="1"/>
  <c r="K39" a="1"/>
  <c r="K39" s="1"/>
  <c r="K38" a="1"/>
  <c r="K38" s="1"/>
  <c r="K37" a="1"/>
  <c r="K37" s="1"/>
  <c r="K36" a="1"/>
  <c r="K36" s="1"/>
  <c r="K35" a="1"/>
  <c r="K35" s="1"/>
  <c r="K34" a="1"/>
  <c r="K34" s="1"/>
  <c r="K33" a="1"/>
  <c r="K33" s="1"/>
  <c r="K32" a="1"/>
  <c r="K32" s="1"/>
  <c r="K31" a="1"/>
  <c r="K31" s="1"/>
  <c r="K30" a="1"/>
  <c r="K30" s="1"/>
  <c r="K29" a="1"/>
  <c r="K29" s="1"/>
  <c r="K28" a="1"/>
  <c r="K28" s="1"/>
  <c r="K27" a="1"/>
  <c r="K27" s="1"/>
  <c r="K26" a="1"/>
  <c r="K26" s="1"/>
  <c r="K25" a="1"/>
  <c r="K25" s="1"/>
  <c r="K24" a="1"/>
  <c r="K24" s="1"/>
  <c r="K23" a="1"/>
  <c r="K23" s="1"/>
  <c r="K22" a="1"/>
  <c r="K22" s="1"/>
  <c r="K21" a="1"/>
  <c r="K21" s="1"/>
  <c r="K20" a="1"/>
  <c r="K20" s="1"/>
  <c r="K19" a="1"/>
  <c r="K19" s="1"/>
  <c r="K18" a="1"/>
  <c r="K18" s="1"/>
  <c r="K17" a="1"/>
  <c r="K17" s="1"/>
  <c r="K16" a="1"/>
  <c r="K16" s="1"/>
  <c r="K15" a="1"/>
  <c r="K15" s="1"/>
  <c r="K14" a="1"/>
  <c r="K14" s="1"/>
  <c r="K13" a="1"/>
  <c r="K13" s="1"/>
  <c r="K12" a="1"/>
  <c r="K12" s="1"/>
  <c r="K11" a="1"/>
  <c r="K11" s="1"/>
  <c r="K10" a="1"/>
  <c r="K10" s="1"/>
  <c r="K9" a="1"/>
  <c r="K9" s="1"/>
  <c r="K8" a="1"/>
  <c r="K8" s="1"/>
  <c r="K7" a="1"/>
  <c r="K7" s="1"/>
  <c r="K6" a="1"/>
  <c r="K6" s="1"/>
  <c r="I7"/>
  <c r="I5"/>
  <c r="I6" s="1"/>
  <c r="I2"/>
</calcChain>
</file>

<file path=xl/sharedStrings.xml><?xml version="1.0" encoding="utf-8"?>
<sst xmlns="http://schemas.openxmlformats.org/spreadsheetml/2006/main" count="7" uniqueCount="7">
  <si>
    <t>date de debut de selection( à saisir)</t>
  </si>
  <si>
    <t>date de fin de selection (auto)</t>
  </si>
  <si>
    <t>somme de la selection</t>
  </si>
  <si>
    <t>moyenne de la selection</t>
  </si>
  <si>
    <t>max de la selection</t>
  </si>
  <si>
    <t>min de la selection</t>
  </si>
  <si>
    <t>visualistion des dates et de valeurs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</si>
</sst>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0" fontId="0" fillId="0" borderId="0" xfId="0" quotePrefix="1"/>
    <xf numFmtId="14" fontId="0" fillId="3" borderId="1" xfId="0" applyNumberFormat="1" applyFill="1" applyBorder="1"/>
    <xf numFmtId="0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53"/>
  <sheetViews>
    <sheetView tabSelected="1" workbookViewId="0">
      <selection activeCell="H20" sqref="H20"/>
    </sheetView>
  </sheetViews>
  <sheetFormatPr baseColWidth="10" defaultRowHeight="14.5"/>
  <sheetData>
    <row r="1" spans="1:12">
      <c r="A1" s="1">
        <v>42153</v>
      </c>
      <c r="B1">
        <v>1509.78</v>
      </c>
      <c r="F1" t="s">
        <v>0</v>
      </c>
      <c r="I1" s="3">
        <v>42142</v>
      </c>
      <c r="K1">
        <f ca="1">SUMPRODUCT(--(dates&lt;=I$1)*(dates&gt;=I$2))</f>
        <v>21</v>
      </c>
    </row>
    <row r="2" spans="1:12">
      <c r="A2" s="1">
        <v>42152</v>
      </c>
      <c r="B2">
        <v>1514.14</v>
      </c>
      <c r="F2" t="s">
        <v>1</v>
      </c>
      <c r="I2" s="2">
        <f>DATE(YEAR(I1),MONTH(I1)-1,DAY(I1))</f>
        <v>42112</v>
      </c>
    </row>
    <row r="3" spans="1:12">
      <c r="A3" s="1">
        <v>42151</v>
      </c>
      <c r="B3">
        <v>1502.85</v>
      </c>
    </row>
    <row r="4" spans="1:12">
      <c r="A4" s="1">
        <v>42150</v>
      </c>
      <c r="B4">
        <v>1511.68</v>
      </c>
      <c r="K4" t="s">
        <v>6</v>
      </c>
    </row>
    <row r="5" spans="1:12">
      <c r="A5" s="1">
        <v>42149</v>
      </c>
      <c r="B5">
        <v>1514.4</v>
      </c>
      <c r="F5" t="s">
        <v>2</v>
      </c>
      <c r="I5">
        <f ca="1">SUMPRODUCT((dates&lt;=I1)*(dates&gt;=I2)*(quoi))</f>
        <v>30361.050000000007</v>
      </c>
      <c r="K5" s="5">
        <f t="array" aca="1" ref="K5" ca="1">IF(ROW(A1)&gt;$K$1,"",INDEX(dates,SMALL(IF((dates&lt;=$I$1)*(dates&gt;=$I$2),ROW(dates)-1,""),ROW(A1))))</f>
        <v>42143</v>
      </c>
      <c r="L5" s="6">
        <f t="array" aca="1" ref="L5" ca="1">IF(ROW(B1)&gt;$K$1,"",INDEX(quoi,SMALL(IF((dates&lt;=I$1)*(dates&gt;=I$2),ROW(dates)-1,""),ROW(B1))))</f>
        <v>1496.8</v>
      </c>
    </row>
    <row r="6" spans="1:12">
      <c r="A6" s="1">
        <v>42146</v>
      </c>
      <c r="B6">
        <v>1514.4</v>
      </c>
      <c r="F6" t="s">
        <v>3</v>
      </c>
      <c r="I6">
        <f ca="1">I5/SUMPRODUCT(--(dates&lt;=I1)*(dates&gt;=I2))</f>
        <v>1445.764285714286</v>
      </c>
      <c r="K6" s="5">
        <f t="array" aca="1" ref="K6" ca="1">IF(ROW(A2)&gt;$K$1,"",INDEX(dates,SMALL(IF((dates&lt;=I$1)*(dates&gt;=I$2),ROW(dates)-1,""),ROW(A2))))</f>
        <v>42142</v>
      </c>
      <c r="L6" s="6">
        <f t="array" aca="1" ref="L6" ca="1">IF(ROW(B2)&gt;$K$1,"",INDEX(quoi,SMALL(IF((dates&lt;=I$1)*(dates&gt;=I$2),ROW(dates)-1,""),ROW(B2))))</f>
        <v>1491.72</v>
      </c>
    </row>
    <row r="7" spans="1:12">
      <c r="A7" s="1">
        <v>42145</v>
      </c>
      <c r="B7">
        <v>1509.71</v>
      </c>
      <c r="F7" t="s">
        <v>4</v>
      </c>
      <c r="I7">
        <f ca="1">SUMPRODUCT(MAX((dates&lt;=I$1)*(dates&gt;=I$2)*(quoi)))</f>
        <v>1522.92</v>
      </c>
      <c r="K7" s="5">
        <f t="array" aca="1" ref="K7" ca="1">IF(ROW(A3)&gt;$K$1,"",INDEX(dates,SMALL(IF((dates&lt;=I$1)*(dates&gt;=I$2),ROW(dates)-1,""),ROW(A3))))</f>
        <v>42139</v>
      </c>
      <c r="L7" s="6">
        <f t="array" aca="1" ref="L7" ca="1">IF(ROW(B3)&gt;$K$1,"",INDEX(quoi,SMALL(IF((dates&lt;=I$1)*(dates&gt;=I$2),ROW(dates)-1,""),ROW(B3))))</f>
        <v>1489.09</v>
      </c>
    </row>
    <row r="8" spans="1:12">
      <c r="A8" s="1">
        <v>42144</v>
      </c>
      <c r="B8">
        <v>1506.16</v>
      </c>
      <c r="F8" t="s">
        <v>5</v>
      </c>
      <c r="I8" s="4">
        <f ca="1">SUMPRODUCT(SMALL((dates&lt;=I$1)*(dates&gt;=I$2)*(quoi),COUNT(dates)-SUMPRODUCT(--(dates&lt;=I$1)*(dates&gt;=I$2))+1))</f>
        <v>507.48</v>
      </c>
      <c r="K8" s="5">
        <f t="array" aca="1" ref="K8" ca="1">IF(ROW(A4)&gt;$K$1,"",INDEX(dates,SMALL(IF((dates&lt;=I$1)*(dates&gt;=I$2),ROW(dates)-1,""),ROW(A4))))</f>
        <v>42138</v>
      </c>
      <c r="L8" s="6">
        <f t="array" aca="1" ref="L8" ca="1">IF(ROW(B4)&gt;$K$1,"",INDEX(quoi,SMALL(IF((dates&lt;=I$1)*(dates&gt;=I$2),ROW(dates)-1,""),ROW(B4))))</f>
        <v>1484.44</v>
      </c>
    </row>
    <row r="9" spans="1:12">
      <c r="A9" s="1">
        <v>42143</v>
      </c>
      <c r="B9">
        <v>1496.8</v>
      </c>
      <c r="K9" s="5">
        <f t="array" aca="1" ref="K9" ca="1">IF(ROW(A5)&gt;$K$1,"",INDEX(dates,SMALL(IF((dates&lt;=I$1)*(dates&gt;=I$2),ROW(dates)-1,""),ROW(A5))))</f>
        <v>42137</v>
      </c>
      <c r="L9" s="6">
        <f t="array" aca="1" ref="L9" ca="1">IF(ROW(B5)&gt;$K$1,"",INDEX(quoi,SMALL(IF((dates&lt;=I$1)*(dates&gt;=I$2),ROW(dates)-1,""),ROW(B5))))</f>
        <v>1484.44</v>
      </c>
    </row>
    <row r="10" spans="1:12">
      <c r="A10" s="1">
        <v>42142</v>
      </c>
      <c r="B10">
        <v>1491.72</v>
      </c>
      <c r="K10" s="5">
        <f t="array" aca="1" ref="K10" ca="1">IF(ROW(A6)&gt;$K$1,"",INDEX(dates,SMALL(IF((dates&lt;=I$1)*(dates&gt;=I$2),ROW(dates)-1,""),ROW(A6))))</f>
        <v>42136</v>
      </c>
      <c r="L10" s="6">
        <f t="array" aca="1" ref="L10" ca="1">IF(ROW(B6)&gt;$K$1,"",INDEX(quoi,SMALL(IF((dates&lt;=I$1)*(dates&gt;=I$2),ROW(dates)-1,""),ROW(B6))))</f>
        <v>1493.83</v>
      </c>
    </row>
    <row r="11" spans="1:12">
      <c r="A11" s="1">
        <v>42139</v>
      </c>
      <c r="B11">
        <v>1489.09</v>
      </c>
      <c r="K11" s="5">
        <f t="array" aca="1" ref="K11" ca="1">IF(ROW(A7)&gt;$K$1,"",INDEX(dates,SMALL(IF((dates&lt;=I$1)*(dates&gt;=I$2),ROW(dates)-1,""),ROW(A7))))</f>
        <v>42135</v>
      </c>
      <c r="L11" s="6">
        <f t="array" aca="1" ref="L11" ca="1">IF(ROW(B7)&gt;$K$1,"",INDEX(quoi,SMALL(IF((dates&lt;=I$1)*(dates&gt;=I$2),ROW(dates)-1,""),ROW(B7))))</f>
        <v>1490.38</v>
      </c>
    </row>
    <row r="12" spans="1:12">
      <c r="A12" s="1">
        <v>42138</v>
      </c>
      <c r="B12">
        <v>1484.44</v>
      </c>
      <c r="K12" s="5">
        <f t="array" aca="1" ref="K12" ca="1">IF(ROW(A8)&gt;$K$1,"",INDEX(dates,SMALL(IF((dates&lt;=I$1)*(dates&gt;=I$2),ROW(dates)-1,""),ROW(A8))))</f>
        <v>42132</v>
      </c>
      <c r="L12" s="6">
        <f t="array" aca="1" ref="L12" ca="1">IF(ROW(B8)&gt;$K$1,"",INDEX(quoi,SMALL(IF((dates&lt;=I$1)*(dates&gt;=I$2),ROW(dates)-1,""),ROW(B8))))</f>
        <v>1479.48</v>
      </c>
    </row>
    <row r="13" spans="1:12">
      <c r="A13" s="1">
        <v>42137</v>
      </c>
      <c r="B13">
        <v>1484.44</v>
      </c>
      <c r="K13" s="5">
        <f t="array" aca="1" ref="K13" ca="1">IF(ROW(A9)&gt;$K$1,"",INDEX(dates,SMALL(IF((dates&lt;=I$1)*(dates&gt;=I$2),ROW(dates)-1,""),ROW(A9))))</f>
        <v>42131</v>
      </c>
      <c r="L13" s="6">
        <f t="array" aca="1" ref="L13" ca="1">IF(ROW(B9)&gt;$K$1,"",INDEX(quoi,SMALL(IF((dates&lt;=I$1)*(dates&gt;=I$2),ROW(dates)-1,""),ROW(B9))))</f>
        <v>1479.48</v>
      </c>
    </row>
    <row r="14" spans="1:12">
      <c r="A14" s="1">
        <v>42136</v>
      </c>
      <c r="B14">
        <v>1493.83</v>
      </c>
      <c r="K14" s="5">
        <f t="array" aca="1" ref="K14" ca="1">IF(ROW(A10)&gt;$K$1,"",INDEX(dates,SMALL(IF((dates&lt;=I$1)*(dates&gt;=I$2),ROW(dates)-1,""),ROW(A10))))</f>
        <v>42130</v>
      </c>
      <c r="L14" s="6">
        <f t="array" aca="1" ref="L14" ca="1">IF(ROW(B10)&gt;$K$1,"",INDEX(quoi,SMALL(IF((dates&lt;=I$1)*(dates&gt;=I$2),ROW(dates)-1,""),ROW(B10))))</f>
        <v>1485.6</v>
      </c>
    </row>
    <row r="15" spans="1:12">
      <c r="A15" s="1">
        <v>42135</v>
      </c>
      <c r="B15">
        <v>1490.38</v>
      </c>
      <c r="K15" s="5">
        <f t="array" aca="1" ref="K15" ca="1">IF(ROW(A11)&gt;$K$1,"",INDEX(dates,SMALL(IF((dates&lt;=I$1)*(dates&gt;=I$2),ROW(dates)-1,""),ROW(A11))))</f>
        <v>42129</v>
      </c>
      <c r="L15" s="6">
        <f t="array" aca="1" ref="L15" ca="1">IF(ROW(B11)&gt;$K$1,"",INDEX(quoi,SMALL(IF((dates&lt;=I$1)*(dates&gt;=I$2),ROW(dates)-1,""),ROW(B11))))</f>
        <v>507.48</v>
      </c>
    </row>
    <row r="16" spans="1:12">
      <c r="A16" s="1">
        <v>42132</v>
      </c>
      <c r="B16">
        <v>1479.48</v>
      </c>
      <c r="K16" s="5">
        <f t="array" aca="1" ref="K16" ca="1">IF(ROW(A12)&gt;$K$1,"",INDEX(dates,SMALL(IF((dates&lt;=I$1)*(dates&gt;=I$2),ROW(dates)-1,""),ROW(A12))))</f>
        <v>42128</v>
      </c>
      <c r="L16" s="6">
        <f t="array" aca="1" ref="L16" ca="1">IF(ROW(B12)&gt;$K$1,"",INDEX(quoi,SMALL(IF((dates&lt;=I$1)*(dates&gt;=I$2),ROW(dates)-1,""),ROW(B12))))</f>
        <v>1491.78</v>
      </c>
    </row>
    <row r="17" spans="1:12">
      <c r="A17" s="1">
        <v>42131</v>
      </c>
      <c r="B17">
        <v>1479.48</v>
      </c>
      <c r="K17" s="5">
        <f t="array" aca="1" ref="K17" ca="1">IF(ROW(A13)&gt;$K$1,"",INDEX(dates,SMALL(IF((dates&lt;=I$1)*(dates&gt;=I$2),ROW(dates)-1,""),ROW(A13))))</f>
        <v>42125</v>
      </c>
      <c r="L17" s="6">
        <f t="array" aca="1" ref="L17" ca="1">IF(ROW(B13)&gt;$K$1,"",INDEX(quoi,SMALL(IF((dates&lt;=I$1)*(dates&gt;=I$2),ROW(dates)-1,""),ROW(B13))))</f>
        <v>1488.4</v>
      </c>
    </row>
    <row r="18" spans="1:12">
      <c r="A18" s="1">
        <v>42130</v>
      </c>
      <c r="B18">
        <v>1485.6</v>
      </c>
      <c r="K18" s="5">
        <f t="array" aca="1" ref="K18" ca="1">IF(ROW(A14)&gt;$K$1,"",INDEX(dates,SMALL(IF((dates&lt;=I$1)*(dates&gt;=I$2),ROW(dates)-1,""),ROW(A14))))</f>
        <v>42124</v>
      </c>
      <c r="L18" s="6">
        <f t="array" aca="1" ref="L18" ca="1">IF(ROW(B14)&gt;$K$1,"",INDEX(quoi,SMALL(IF((dates&lt;=I$1)*(dates&gt;=I$2),ROW(dates)-1,""),ROW(B14))))</f>
        <v>1488.4</v>
      </c>
    </row>
    <row r="19" spans="1:12">
      <c r="A19" s="1">
        <v>42129</v>
      </c>
      <c r="B19">
        <v>507.48</v>
      </c>
      <c r="K19" s="5">
        <f t="array" aca="1" ref="K19" ca="1">IF(ROW(A15)&gt;$K$1,"",INDEX(dates,SMALL(IF((dates&lt;=I$1)*(dates&gt;=I$2),ROW(dates)-1,""),ROW(A15))))</f>
        <v>42123</v>
      </c>
      <c r="L19" s="6">
        <f t="array" aca="1" ref="L19" ca="1">IF(ROW(B15)&gt;$K$1,"",INDEX(quoi,SMALL(IF((dates&lt;=I$1)*(dates&gt;=I$2),ROW(dates)-1,""),ROW(B15))))</f>
        <v>1511.02</v>
      </c>
    </row>
    <row r="20" spans="1:12">
      <c r="A20" s="1">
        <v>42128</v>
      </c>
      <c r="B20">
        <v>1491.78</v>
      </c>
      <c r="K20" s="5">
        <f t="array" aca="1" ref="K20" ca="1">IF(ROW(A16)&gt;$K$1,"",INDEX(dates,SMALL(IF((dates&lt;=I$1)*(dates&gt;=I$2),ROW(dates)-1,""),ROW(A16))))</f>
        <v>42122</v>
      </c>
      <c r="L20" s="6">
        <f t="array" aca="1" ref="L20" ca="1">IF(ROW(B16)&gt;$K$1,"",INDEX(quoi,SMALL(IF((dates&lt;=I$1)*(dates&gt;=I$2),ROW(dates)-1,""),ROW(B16))))</f>
        <v>1522.92</v>
      </c>
    </row>
    <row r="21" spans="1:12">
      <c r="A21" s="1">
        <v>42125</v>
      </c>
      <c r="B21">
        <v>1488.4</v>
      </c>
      <c r="K21" s="5">
        <f t="array" aca="1" ref="K21" ca="1">IF(ROW(A17)&gt;$K$1,"",INDEX(dates,SMALL(IF((dates&lt;=I$1)*(dates&gt;=I$2),ROW(dates)-1,""),ROW(A17))))</f>
        <v>42121</v>
      </c>
      <c r="L21" s="6">
        <f t="array" aca="1" ref="L21" ca="1">IF(ROW(B17)&gt;$K$1,"",INDEX(quoi,SMALL(IF((dates&lt;=I$1)*(dates&gt;=I$2),ROW(dates)-1,""),ROW(B17))))</f>
        <v>1512.36</v>
      </c>
    </row>
    <row r="22" spans="1:12">
      <c r="A22" s="1">
        <v>42124</v>
      </c>
      <c r="B22">
        <v>1488.4</v>
      </c>
      <c r="K22" s="5">
        <f t="array" aca="1" ref="K22" ca="1">IF(ROW(A18)&gt;$K$1,"",INDEX(dates,SMALL(IF((dates&lt;=I$1)*(dates&gt;=I$2),ROW(dates)-1,""),ROW(A18))))</f>
        <v>42118</v>
      </c>
      <c r="L22" s="6">
        <f t="array" aca="1" ref="L22" ca="1">IF(ROW(B18)&gt;$K$1,"",INDEX(quoi,SMALL(IF((dates&lt;=I$1)*(dates&gt;=I$2),ROW(dates)-1,""),ROW(B18))))</f>
        <v>1492.69</v>
      </c>
    </row>
    <row r="23" spans="1:12">
      <c r="A23" s="1">
        <v>42123</v>
      </c>
      <c r="B23">
        <v>1511.02</v>
      </c>
      <c r="K23" s="5">
        <f t="array" aca="1" ref="K23" ca="1">IF(ROW(A19)&gt;$K$1,"",INDEX(dates,SMALL(IF((dates&lt;=I$1)*(dates&gt;=I$2),ROW(dates)-1,""),ROW(A19))))</f>
        <v>42117</v>
      </c>
      <c r="L23" s="6">
        <f t="array" aca="1" ref="L23" ca="1">IF(ROW(B19)&gt;$K$1,"",INDEX(quoi,SMALL(IF((dates&lt;=I$1)*(dates&gt;=I$2),ROW(dates)-1,""),ROW(B19))))</f>
        <v>1491.78</v>
      </c>
    </row>
    <row r="24" spans="1:12">
      <c r="A24" s="1">
        <v>42122</v>
      </c>
      <c r="B24">
        <v>1522.92</v>
      </c>
      <c r="K24" s="5">
        <f t="array" aca="1" ref="K24" ca="1">IF(ROW(A20)&gt;$K$1,"",INDEX(dates,SMALL(IF((dates&lt;=I$1)*(dates&gt;=I$2),ROW(dates)-1,""),ROW(A20))))</f>
        <v>42116</v>
      </c>
      <c r="L24" s="6">
        <f t="array" aca="1" ref="L24" ca="1">IF(ROW(B20)&gt;$K$1,"",INDEX(quoi,SMALL(IF((dates&lt;=I$1)*(dates&gt;=I$2),ROW(dates)-1,""),ROW(B20))))</f>
        <v>1493.88</v>
      </c>
    </row>
    <row r="25" spans="1:12">
      <c r="A25" s="1">
        <v>42121</v>
      </c>
      <c r="B25">
        <v>1512.36</v>
      </c>
      <c r="K25" s="5">
        <f t="array" aca="1" ref="K25" ca="1">IF(ROW(A21)&gt;$K$1,"",INDEX(dates,SMALL(IF((dates&lt;=I$1)*(dates&gt;=I$2),ROW(dates)-1,""),ROW(A21))))</f>
        <v>42115</v>
      </c>
      <c r="L25" s="6">
        <f t="array" aca="1" ref="L25" ca="1">IF(ROW(B21)&gt;$K$1,"",INDEX(quoi,SMALL(IF((dates&lt;=I$1)*(dates&gt;=I$2),ROW(dates)-1,""),ROW(B21))))</f>
        <v>1495.74</v>
      </c>
    </row>
    <row r="26" spans="1:12">
      <c r="A26" s="1">
        <v>42118</v>
      </c>
      <c r="B26">
        <v>1492.69</v>
      </c>
      <c r="K26" s="5" t="str">
        <f t="array" aca="1" ref="K26" ca="1">IF(ROW(A22)&gt;$K$1,"",INDEX(dates,SMALL(IF((dates&lt;=I$1)*(dates&gt;=I$2),ROW(dates)-1,""),ROW(A22))))</f>
        <v/>
      </c>
      <c r="L26" s="6" t="str">
        <f t="array" aca="1" ref="L26" ca="1">IF(ROW(B22)&gt;$K$1,"",INDEX(quoi,SMALL(IF((dates&lt;=I$1)*(dates&gt;=I$2),ROW(dates)-1,""),ROW(B22))))</f>
        <v/>
      </c>
    </row>
    <row r="27" spans="1:12">
      <c r="A27" s="1">
        <v>42117</v>
      </c>
      <c r="B27">
        <v>1491.78</v>
      </c>
      <c r="K27" s="5" t="str">
        <f t="array" aca="1" ref="K27" ca="1">IF(ROW(A23)&gt;$K$1,"",INDEX(dates,SMALL(IF((dates&lt;=I$1)*(dates&gt;=I$2),ROW(dates)-1,""),ROW(A23))))</f>
        <v/>
      </c>
      <c r="L27" s="6" t="str">
        <f t="array" aca="1" ref="L27" ca="1">IF(ROW(B23)&gt;$K$1,"",INDEX(quoi,SMALL(IF((dates&lt;=I$1)*(dates&gt;=I$2),ROW(dates)-1,""),ROW(B23))))</f>
        <v/>
      </c>
    </row>
    <row r="28" spans="1:12">
      <c r="A28" s="1">
        <v>42116</v>
      </c>
      <c r="B28">
        <v>1493.88</v>
      </c>
      <c r="K28" s="5" t="str">
        <f t="array" aca="1" ref="K28" ca="1">IF(ROW(A24)&gt;$K$1,"",INDEX(dates,SMALL(IF((dates&lt;=I$1)*(dates&gt;=I$2),ROW(dates)-1,""),ROW(A24))))</f>
        <v/>
      </c>
      <c r="L28" s="6" t="str">
        <f t="array" aca="1" ref="L28" ca="1">IF(ROW(B24)&gt;$K$1,"",INDEX(quoi,SMALL(IF((dates&lt;=I$1)*(dates&gt;=I$2),ROW(dates)-1,""),ROW(B24))))</f>
        <v/>
      </c>
    </row>
    <row r="29" spans="1:12">
      <c r="A29" s="1">
        <v>42115</v>
      </c>
      <c r="B29">
        <v>1495.74</v>
      </c>
      <c r="K29" s="5" t="str">
        <f t="array" aca="1" ref="K29" ca="1">IF(ROW(A25)&gt;$K$1,"",INDEX(dates,SMALL(IF((dates&lt;=I$1)*(dates&gt;=I$2),ROW(dates)-1,""),ROW(A25))))</f>
        <v/>
      </c>
      <c r="L29" s="6" t="str">
        <f t="array" aca="1" ref="L29" ca="1">IF(ROW(B25)&gt;$K$1,"",INDEX(quoi,SMALL(IF((dates&lt;=I$1)*(dates&gt;=I$2),ROW(dates)-1,""),ROW(B25))))</f>
        <v/>
      </c>
    </row>
    <row r="30" spans="1:12">
      <c r="A30" s="1">
        <v>42114</v>
      </c>
      <c r="B30">
        <v>1486.14</v>
      </c>
      <c r="K30" s="5" t="str">
        <f t="array" aca="1" ref="K30" ca="1">IF(ROW(A26)&gt;$K$1,"",INDEX(dates,SMALL(IF((dates&lt;=I$1)*(dates&gt;=I$2),ROW(dates)-1,""),ROW(A26))))</f>
        <v/>
      </c>
      <c r="L30" s="6" t="str">
        <f t="array" aca="1" ref="L30" ca="1">IF(ROW(B26)&gt;$K$1,"",INDEX(quoi,SMALL(IF((dates&lt;=I$1)*(dates&gt;=I$2),ROW(dates)-1,""),ROW(B26))))</f>
        <v/>
      </c>
    </row>
    <row r="31" spans="1:12">
      <c r="A31" s="1">
        <v>42111</v>
      </c>
      <c r="B31">
        <v>1504.53</v>
      </c>
      <c r="K31" s="5" t="str">
        <f t="array" aca="1" ref="K31" ca="1">IF(ROW(A27)&gt;$K$1,"",INDEX(dates,SMALL(IF((dates&lt;=I$1)*(dates&gt;=I$2),ROW(dates)-1,""),ROW(A27))))</f>
        <v/>
      </c>
      <c r="L31" s="6" t="str">
        <f t="array" aca="1" ref="L31" ca="1">IF(ROW(B27)&gt;$K$1,"",INDEX(quoi,SMALL(IF((dates&lt;=I$1)*(dates&gt;=I$2),ROW(dates)-1,""),ROW(B27))))</f>
        <v/>
      </c>
    </row>
    <row r="32" spans="1:12">
      <c r="A32" s="1">
        <v>42110</v>
      </c>
      <c r="B32">
        <v>1502.34</v>
      </c>
      <c r="K32" s="5" t="str">
        <f t="array" aca="1" ref="K32" ca="1">IF(ROW(A28)&gt;$K$1,"",INDEX(dates,SMALL(IF((dates&lt;=I$1)*(dates&gt;=I$2),ROW(dates)-1,""),ROW(A28))))</f>
        <v/>
      </c>
      <c r="L32" s="6" t="str">
        <f t="array" aca="1" ref="L32" ca="1">IF(ROW(B28)&gt;$K$1,"",INDEX(quoi,SMALL(IF((dates&lt;=I$1)*(dates&gt;=I$2),ROW(dates)-1,""),ROW(B28))))</f>
        <v/>
      </c>
    </row>
    <row r="33" spans="1:12">
      <c r="A33" s="1">
        <v>42109</v>
      </c>
      <c r="B33">
        <v>1476.81</v>
      </c>
      <c r="K33" s="5" t="str">
        <f t="array" aca="1" ref="K33" ca="1">IF(ROW(A29)&gt;$K$1,"",INDEX(dates,SMALL(IF((dates&lt;=I$1)*(dates&gt;=I$2),ROW(dates)-1,""),ROW(A29))))</f>
        <v/>
      </c>
      <c r="L33" s="6" t="str">
        <f t="array" aca="1" ref="L33" ca="1">IF(ROW(B29)&gt;$K$1,"",INDEX(quoi,SMALL(IF((dates&lt;=I$1)*(dates&gt;=I$2),ROW(dates)-1,""),ROW(B29))))</f>
        <v/>
      </c>
    </row>
    <row r="34" spans="1:12">
      <c r="A34" s="1">
        <v>42108</v>
      </c>
      <c r="B34">
        <v>1477.54</v>
      </c>
      <c r="K34" s="5" t="str">
        <f t="array" aca="1" ref="K34" ca="1">IF(ROW(A30)&gt;$K$1,"",INDEX(dates,SMALL(IF((dates&lt;=I$1)*(dates&gt;=I$2),ROW(dates)-1,""),ROW(A30))))</f>
        <v/>
      </c>
      <c r="L34" s="6" t="str">
        <f t="array" aca="1" ref="L34" ca="1">IF(ROW(B30)&gt;$K$1,"",INDEX(quoi,SMALL(IF((dates&lt;=I$1)*(dates&gt;=I$2),ROW(dates)-1,""),ROW(B30))))</f>
        <v/>
      </c>
    </row>
    <row r="35" spans="1:12">
      <c r="A35" s="1">
        <v>42107</v>
      </c>
      <c r="B35">
        <v>1476.41</v>
      </c>
      <c r="K35" s="5" t="str">
        <f t="array" aca="1" ref="K35" ca="1">IF(ROW(A31)&gt;$K$1,"",INDEX(dates,SMALL(IF((dates&lt;=I$1)*(dates&gt;=I$2),ROW(dates)-1,""),ROW(A31))))</f>
        <v/>
      </c>
      <c r="L35" s="6" t="str">
        <f t="array" aca="1" ref="L35" ca="1">IF(ROW(B31)&gt;$K$1,"",INDEX(quoi,SMALL(IF((dates&lt;=I$1)*(dates&gt;=I$2),ROW(dates)-1,""),ROW(B31))))</f>
        <v/>
      </c>
    </row>
    <row r="36" spans="1:12">
      <c r="A36" s="1">
        <v>42104</v>
      </c>
      <c r="B36">
        <v>1471.2</v>
      </c>
      <c r="K36" s="5" t="str">
        <f t="array" aca="1" ref="K36" ca="1">IF(ROW(A32)&gt;$K$1,"",INDEX(dates,SMALL(IF((dates&lt;=I$1)*(dates&gt;=I$2),ROW(dates)-1,""),ROW(A32))))</f>
        <v/>
      </c>
      <c r="L36" s="6" t="str">
        <f t="array" aca="1" ref="L36" ca="1">IF(ROW(B32)&gt;$K$1,"",INDEX(quoi,SMALL(IF((dates&lt;=I$1)*(dates&gt;=I$2),ROW(dates)-1,""),ROW(B32))))</f>
        <v/>
      </c>
    </row>
    <row r="37" spans="1:12">
      <c r="A37" s="1">
        <v>42103</v>
      </c>
      <c r="B37">
        <v>1451.17</v>
      </c>
      <c r="K37" s="5" t="str">
        <f t="array" aca="1" ref="K37" ca="1">IF(ROW(A33)&gt;$K$1,"",INDEX(dates,SMALL(IF((dates&lt;=I$1)*(dates&gt;=I$2),ROW(dates)-1,""),ROW(A33))))</f>
        <v/>
      </c>
      <c r="L37" s="6" t="str">
        <f t="array" aca="1" ref="L37" ca="1">IF(ROW(B33)&gt;$K$1,"",INDEX(quoi,SMALL(IF((dates&lt;=I$1)*(dates&gt;=I$2),ROW(dates)-1,""),ROW(B33))))</f>
        <v/>
      </c>
    </row>
    <row r="38" spans="1:12">
      <c r="A38" s="1">
        <v>42102</v>
      </c>
      <c r="B38">
        <v>1444.33</v>
      </c>
      <c r="K38" s="5" t="str">
        <f t="array" aca="1" ref="K38" ca="1">IF(ROW(A34)&gt;$K$1,"",INDEX(dates,SMALL(IF((dates&lt;=I$1)*(dates&gt;=I$2),ROW(dates)-1,""),ROW(A34))))</f>
        <v/>
      </c>
      <c r="L38" s="6" t="str">
        <f t="array" aca="1" ref="L38" ca="1">IF(ROW(B34)&gt;$K$1,"",INDEX(quoi,SMALL(IF((dates&lt;=I$1)*(dates&gt;=I$2),ROW(dates)-1,""),ROW(B34))))</f>
        <v/>
      </c>
    </row>
    <row r="39" spans="1:12">
      <c r="A39" s="1">
        <v>42101</v>
      </c>
      <c r="B39">
        <v>1426.54</v>
      </c>
      <c r="K39" s="5" t="str">
        <f t="array" aca="1" ref="K39" ca="1">IF(ROW(A35)&gt;$K$1,"",INDEX(dates,SMALL(IF((dates&lt;=I$1)*(dates&gt;=I$2),ROW(dates)-1,""),ROW(A35))))</f>
        <v/>
      </c>
      <c r="L39" s="6" t="str">
        <f t="array" aca="1" ref="L39" ca="1">IF(ROW(B35)&gt;$K$1,"",INDEX(quoi,SMALL(IF((dates&lt;=I$1)*(dates&gt;=I$2),ROW(dates)-1,""),ROW(B35))))</f>
        <v/>
      </c>
    </row>
    <row r="40" spans="1:12">
      <c r="A40" s="1">
        <v>42100</v>
      </c>
      <c r="B40">
        <v>1423.14</v>
      </c>
      <c r="K40" s="5" t="str">
        <f t="array" aca="1" ref="K40" ca="1">IF(ROW(A36)&gt;$K$1,"",INDEX(dates,SMALL(IF((dates&lt;=I$1)*(dates&gt;=I$2),ROW(dates)-1,""),ROW(A36))))</f>
        <v/>
      </c>
      <c r="L40" s="6" t="str">
        <f t="array" aca="1" ref="L40" ca="1">IF(ROW(B36)&gt;$K$1,"",INDEX(quoi,SMALL(IF((dates&lt;=I$1)*(dates&gt;=I$2),ROW(dates)-1,""),ROW(B36))))</f>
        <v/>
      </c>
    </row>
    <row r="41" spans="1:12">
      <c r="A41" s="1">
        <v>42097</v>
      </c>
      <c r="B41">
        <v>1423.14</v>
      </c>
      <c r="K41" s="5" t="str">
        <f t="array" aca="1" ref="K41" ca="1">IF(ROW(A37)&gt;$K$1,"",INDEX(dates,SMALL(IF((dates&lt;=I$1)*(dates&gt;=I$2),ROW(dates)-1,""),ROW(A37))))</f>
        <v/>
      </c>
      <c r="L41" s="6" t="str">
        <f t="array" aca="1" ref="L41" ca="1">IF(ROW(B37)&gt;$K$1,"",INDEX(quoi,SMALL(IF((dates&lt;=I$1)*(dates&gt;=I$2),ROW(dates)-1,""),ROW(B37))))</f>
        <v/>
      </c>
    </row>
    <row r="42" spans="1:12">
      <c r="A42" s="1">
        <v>42096</v>
      </c>
      <c r="B42">
        <v>1423.14</v>
      </c>
      <c r="K42" s="5" t="str">
        <f t="array" aca="1" ref="K42" ca="1">IF(ROW(A38)&gt;$K$1,"",INDEX(dates,SMALL(IF((dates&lt;=I$1)*(dates&gt;=I$2),ROW(dates)-1,""),ROW(A38))))</f>
        <v/>
      </c>
      <c r="L42" s="6" t="str">
        <f t="array" aca="1" ref="L42" ca="1">IF(ROW(B38)&gt;$K$1,"",INDEX(quoi,SMALL(IF((dates&lt;=I$1)*(dates&gt;=I$2),ROW(dates)-1,""),ROW(B38))))</f>
        <v/>
      </c>
    </row>
    <row r="43" spans="1:12">
      <c r="A43" s="1">
        <v>42095</v>
      </c>
      <c r="B43">
        <v>1420.05</v>
      </c>
      <c r="K43" s="5" t="str">
        <f t="array" aca="1" ref="K43" ca="1">IF(ROW(A39)&gt;$K$1,"",INDEX(dates,SMALL(IF((dates&lt;=I$1)*(dates&gt;=I$2),ROW(dates)-1,""),ROW(A39))))</f>
        <v/>
      </c>
      <c r="L43" s="6" t="str">
        <f t="array" aca="1" ref="L43" ca="1">IF(ROW(B39)&gt;$K$1,"",INDEX(quoi,SMALL(IF((dates&lt;=I$1)*(dates&gt;=I$2),ROW(dates)-1,""),ROW(B39))))</f>
        <v/>
      </c>
    </row>
    <row r="44" spans="1:12">
      <c r="A44" s="1">
        <v>42094</v>
      </c>
      <c r="B44">
        <v>1430.03</v>
      </c>
      <c r="K44" s="5" t="str">
        <f t="array" aca="1" ref="K44" ca="1">IF(ROW(A40)&gt;$K$1,"",INDEX(dates,SMALL(IF((dates&lt;=I$1)*(dates&gt;=I$2),ROW(dates)-1,""),ROW(A40))))</f>
        <v/>
      </c>
      <c r="L44" s="6" t="str">
        <f t="array" aca="1" ref="L44" ca="1">IF(ROW(B40)&gt;$K$1,"",INDEX(quoi,SMALL(IF((dates&lt;=I$1)*(dates&gt;=I$2),ROW(dates)-1,""),ROW(B40))))</f>
        <v/>
      </c>
    </row>
    <row r="45" spans="1:12">
      <c r="A45" s="1">
        <v>42093</v>
      </c>
      <c r="B45">
        <v>1416.94</v>
      </c>
      <c r="K45" s="5" t="str">
        <f t="array" aca="1" ref="K45" ca="1">IF(ROW(A41)&gt;$K$1,"",INDEX(dates,SMALL(IF((dates&lt;=I$1)*(dates&gt;=I$2),ROW(dates)-1,""),ROW(A41))))</f>
        <v/>
      </c>
      <c r="L45" s="6" t="str">
        <f t="array" aca="1" ref="L45" ca="1">IF(ROW(B41)&gt;$K$1,"",INDEX(quoi,SMALL(IF((dates&lt;=I$1)*(dates&gt;=I$2),ROW(dates)-1,""),ROW(B41))))</f>
        <v/>
      </c>
    </row>
    <row r="46" spans="1:12">
      <c r="A46" s="1">
        <v>42090</v>
      </c>
      <c r="B46">
        <v>1419.17</v>
      </c>
      <c r="K46" s="5" t="str">
        <f t="array" aca="1" ref="K46" ca="1">IF(ROW(A42)&gt;$K$1,"",INDEX(dates,SMALL(IF((dates&lt;=I$1)*(dates&gt;=I$2),ROW(dates)-1,""),ROW(A42))))</f>
        <v/>
      </c>
      <c r="L46" s="6" t="str">
        <f t="array" aca="1" ref="L46" ca="1">IF(ROW(B42)&gt;$K$1,"",INDEX(quoi,SMALL(IF((dates&lt;=I$1)*(dates&gt;=I$2),ROW(dates)-1,""),ROW(B42))))</f>
        <v/>
      </c>
    </row>
    <row r="47" spans="1:12">
      <c r="A47" s="1">
        <v>42089</v>
      </c>
      <c r="B47">
        <v>1428.58</v>
      </c>
      <c r="K47" s="5" t="str">
        <f t="array" aca="1" ref="K47" ca="1">IF(ROW(A43)&gt;$K$1,"",INDEX(dates,SMALL(IF((dates&lt;=I$1)*(dates&gt;=I$2),ROW(dates)-1,""),ROW(A43))))</f>
        <v/>
      </c>
      <c r="L47" s="6" t="str">
        <f t="array" aca="1" ref="L47" ca="1">IF(ROW(B43)&gt;$K$1,"",INDEX(quoi,SMALL(IF((dates&lt;=I$1)*(dates&gt;=I$2),ROW(dates)-1,""),ROW(B43))))</f>
        <v/>
      </c>
    </row>
    <row r="48" spans="1:12">
      <c r="A48" s="1">
        <v>42088</v>
      </c>
      <c r="B48">
        <v>1437.79</v>
      </c>
      <c r="K48" s="5" t="str">
        <f t="array" aca="1" ref="K48" ca="1">IF(ROW(A44)&gt;$K$1,"",INDEX(dates,SMALL(IF((dates&lt;=I$1)*(dates&gt;=I$2),ROW(dates)-1,""),ROW(A44))))</f>
        <v/>
      </c>
      <c r="L48" s="6" t="str">
        <f t="array" aca="1" ref="L48" ca="1">IF(ROW(B44)&gt;$K$1,"",INDEX(quoi,SMALL(IF((dates&lt;=I$1)*(dates&gt;=I$2),ROW(dates)-1,""),ROW(B44))))</f>
        <v/>
      </c>
    </row>
    <row r="49" spans="1:12">
      <c r="A49" s="1">
        <v>42087</v>
      </c>
      <c r="B49">
        <v>1431.45</v>
      </c>
      <c r="K49" s="5" t="str">
        <f t="array" aca="1" ref="K49" ca="1">IF(ROW(A45)&gt;$K$1,"",INDEX(dates,SMALL(IF((dates&lt;=I$1)*(dates&gt;=I$2),ROW(dates)-1,""),ROW(A45))))</f>
        <v/>
      </c>
      <c r="L49" s="6" t="str">
        <f t="array" aca="1" ref="L49" ca="1">IF(ROW(B45)&gt;$K$1,"",INDEX(quoi,SMALL(IF((dates&lt;=I$1)*(dates&gt;=I$2),ROW(dates)-1,""),ROW(B45))))</f>
        <v/>
      </c>
    </row>
    <row r="50" spans="1:12">
      <c r="A50" s="1">
        <v>42086</v>
      </c>
      <c r="B50">
        <v>1435.49</v>
      </c>
      <c r="K50" s="5" t="str">
        <f t="array" aca="1" ref="K50" ca="1">IF(ROW(A46)&gt;$K$1,"",INDEX(dates,SMALL(IF((dates&lt;=I$1)*(dates&gt;=I$2),ROW(dates)-1,""),ROW(A46))))</f>
        <v/>
      </c>
      <c r="L50" s="6" t="str">
        <f t="array" aca="1" ref="L50" ca="1">IF(ROW(B46)&gt;$K$1,"",INDEX(quoi,SMALL(IF((dates&lt;=I$1)*(dates&gt;=I$2),ROW(dates)-1,""),ROW(B46))))</f>
        <v/>
      </c>
    </row>
    <row r="51" spans="1:12">
      <c r="A51" s="1">
        <v>42083</v>
      </c>
      <c r="B51">
        <v>1427.66</v>
      </c>
      <c r="K51" s="5" t="str">
        <f t="array" aca="1" ref="K51" ca="1">IF(ROW(A47)&gt;$K$1,"",INDEX(dates,SMALL(IF((dates&lt;=I$1)*(dates&gt;=I$2),ROW(dates)-1,""),ROW(A47))))</f>
        <v/>
      </c>
      <c r="L51" s="6" t="str">
        <f t="array" aca="1" ref="L51" ca="1">IF(ROW(B47)&gt;$K$1,"",INDEX(quoi,SMALL(IF((dates&lt;=I$1)*(dates&gt;=I$2),ROW(dates)-1,""),ROW(B47))))</f>
        <v/>
      </c>
    </row>
    <row r="52" spans="1:12">
      <c r="A52" s="1">
        <v>42082</v>
      </c>
      <c r="B52">
        <v>1428.2</v>
      </c>
    </row>
    <row r="53" spans="1:12">
      <c r="A53" s="1">
        <v>42081</v>
      </c>
      <c r="B53">
        <v>1426.73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UFF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Maël JOURDAIN</dc:creator>
  <cp:lastModifiedBy>tulipe</cp:lastModifiedBy>
  <dcterms:created xsi:type="dcterms:W3CDTF">2015-06-04T09:15:09Z</dcterms:created>
  <dcterms:modified xsi:type="dcterms:W3CDTF">2015-06-04T10:40:01Z</dcterms:modified>
</cp:coreProperties>
</file>