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50" windowWidth="19420" windowHeight="10550"/>
  </bookViews>
  <sheets>
    <sheet name="Feuil4" sheetId="1" r:id="rId1"/>
  </sheets>
  <calcPr calcId="124519"/>
  <fileRecoveryPr repairLoad="1"/>
</workbook>
</file>

<file path=xl/calcChain.xml><?xml version="1.0" encoding="utf-8"?>
<calcChain xmlns="http://schemas.openxmlformats.org/spreadsheetml/2006/main">
  <c r="E9" i="1"/>
  <c r="E10"/>
  <c r="E11"/>
  <c r="E8"/>
  <c r="P6"/>
  <c r="O6"/>
  <c r="N6"/>
  <c r="M6"/>
  <c r="L6"/>
  <c r="K6"/>
  <c r="J6"/>
  <c r="H3"/>
  <c r="G3"/>
  <c r="F3"/>
  <c r="E3"/>
</calcChain>
</file>

<file path=xl/sharedStrings.xml><?xml version="1.0" encoding="utf-8"?>
<sst xmlns="http://schemas.openxmlformats.org/spreadsheetml/2006/main" count="30" uniqueCount="30">
  <si>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</si>
  <si>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</si>
  <si>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</si>
  <si>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</si>
  <si>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</si>
  <si>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</si>
  <si>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</si>
  <si>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</si>
  <si>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</si>
  <si>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</si>
  <si>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</si>
  <si>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</si>
  <si>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Début</t>
  </si>
  <si>
    <t>Fin</t>
  </si>
  <si>
    <t>TOTAL HT</t>
  </si>
  <si>
    <t xml:space="preserve">année 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</si>
  <si>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</si>
  <si>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</si>
  <si>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</si>
  <si>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</si>
  <si>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</si>
  <si>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</si>
  <si>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</si>
  <si>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</si>
  <si>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</si>
  <si>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</si>
  <si>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</si>
  <si>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</si>
  <si>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base de calcul</t>
  </si>
  <si>
    <t xml:space="preserve"> =(12000/366)*30,5 qui fait 1000 par mois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</si>
</sst>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00.00"/>
  </numFmts>
  <fonts count="7">
    <font>
      <sz val="10"/>
      <color indexed="8"/>
      <name val="Arial"/>
      <family val="2"/>
    </font>
    <font>
      <sz val="10"/>
      <color indexed="8"/>
      <name val="Arial"/>
      <family val="2"/>
    </font>
    <font>
      <i/>
      <sz val="8"/>
      <color indexed="8"/>
      <name val="Arial"/>
      <family val="2"/>
    </font>
    <font>
      <b/>
      <sz val="8"/>
      <color theme="0"/>
      <name val="Arial"/>
      <family val="2"/>
    </font>
    <font>
      <b/>
      <sz val="10"/>
      <color theme="0"/>
      <name val="Arial"/>
      <family val="2"/>
    </font>
    <font>
      <sz val="7"/>
      <color theme="1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92D050"/>
        <bgColor theme="5" tint="0.79998168889431442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/>
      <right style="thin">
        <color theme="5"/>
      </right>
      <top style="thin">
        <color theme="5"/>
      </top>
      <bottom style="medium">
        <color theme="5"/>
      </bottom>
      <diagonal/>
    </border>
    <border>
      <left/>
      <right style="thin">
        <color theme="5"/>
      </right>
      <top/>
      <bottom style="thin">
        <color theme="5"/>
      </bottom>
      <diagonal/>
    </border>
    <border>
      <left/>
      <right/>
      <top style="thin">
        <color theme="5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 vertical="top"/>
    </xf>
    <xf numFmtId="0" fontId="3" fillId="2" borderId="1" xfId="0" applyFont="1" applyFill="1" applyBorder="1" applyAlignment="1">
      <alignment horizontal="center" vertical="top" wrapText="1"/>
    </xf>
    <xf numFmtId="0" fontId="4" fillId="2" borderId="1" xfId="0" applyFont="1" applyFill="1" applyBorder="1" applyAlignment="1">
      <alignment horizontal="center" vertical="top"/>
    </xf>
    <xf numFmtId="0" fontId="3" fillId="3" borderId="0" xfId="0" applyFont="1" applyFill="1" applyBorder="1" applyAlignment="1">
      <alignment horizontal="center" vertical="top"/>
    </xf>
    <xf numFmtId="14" fontId="5" fillId="4" borderId="2" xfId="0" applyNumberFormat="1" applyFont="1" applyFill="1" applyBorder="1" applyAlignment="1">
      <alignment horizontal="center" vertical="top"/>
    </xf>
    <xf numFmtId="164" fontId="5" fillId="4" borderId="2" xfId="0" applyNumberFormat="1" applyFont="1" applyFill="1" applyBorder="1" applyAlignment="1">
      <alignment horizontal="center" vertical="top"/>
    </xf>
    <xf numFmtId="0" fontId="6" fillId="4" borderId="2" xfId="0" applyFont="1" applyFill="1" applyBorder="1" applyAlignment="1">
      <alignment horizontal="center" vertical="top"/>
    </xf>
    <xf numFmtId="1" fontId="6" fillId="0" borderId="3" xfId="0" applyNumberFormat="1" applyFont="1" applyFill="1" applyBorder="1" applyAlignment="1">
      <alignment horizontal="center"/>
    </xf>
    <xf numFmtId="0" fontId="1" fillId="0" borderId="0" xfId="0" applyFont="1"/>
    <xf numFmtId="14" fontId="0" fillId="0" borderId="0" xfId="0" applyNumberFormat="1"/>
    <xf numFmtId="14" fontId="5" fillId="5" borderId="4" xfId="0" applyNumberFormat="1" applyFont="1" applyFill="1" applyBorder="1" applyAlignment="1">
      <alignment horizontal="center" vertical="top"/>
    </xf>
    <xf numFmtId="164" fontId="5" fillId="5" borderId="4" xfId="0" applyNumberFormat="1" applyFont="1" applyFill="1" applyBorder="1" applyAlignment="1">
      <alignment horizontal="center" vertical="top"/>
    </xf>
    <xf numFmtId="0" fontId="6" fillId="5" borderId="4" xfId="0" applyFont="1" applyFill="1" applyBorder="1" applyAlignment="1">
      <alignment horizontal="center" vertical="top"/>
    </xf>
    <xf numFmtId="44" fontId="0" fillId="6" borderId="4" xfId="1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13"/>
  <sheetViews>
    <sheetView tabSelected="1" workbookViewId="0">
      <selection activeCell="J21" sqref="J21"/>
    </sheetView>
  </sheetViews>
  <sheetFormatPr baseColWidth="10" defaultRowHeight="12.5"/>
  <cols>
    <col min="5" max="5" width="11.7265625" bestFit="1" customWidth="1"/>
  </cols>
  <sheetData>
    <row r="1" spans="1:16">
      <c r="E1" s="1" t="s">
        <v>0</v>
      </c>
      <c r="F1" s="1" t="s">
        <v>1</v>
      </c>
      <c r="G1" s="1" t="s">
        <v>2</v>
      </c>
      <c r="H1" s="1" t="s">
        <v>3</v>
      </c>
      <c r="I1" s="1" t="s">
        <v>4</v>
      </c>
      <c r="J1" s="1" t="s">
        <v>5</v>
      </c>
      <c r="K1" s="1" t="s">
        <v>6</v>
      </c>
      <c r="L1" s="1" t="s">
        <v>7</v>
      </c>
      <c r="M1" s="1" t="s">
        <v>8</v>
      </c>
      <c r="N1" s="1" t="s">
        <v>9</v>
      </c>
      <c r="O1" s="1" t="s">
        <v>10</v>
      </c>
      <c r="P1" s="1" t="s">
        <v>11</v>
      </c>
    </row>
    <row r="2" spans="1:16" ht="13.5" thickBot="1">
      <c r="A2" s="2" t="s">
        <v>12</v>
      </c>
      <c r="B2" s="2" t="s">
        <v>13</v>
      </c>
      <c r="C2" s="3" t="s">
        <v>14</v>
      </c>
      <c r="D2" s="4" t="s">
        <v>15</v>
      </c>
      <c r="E2" s="5" t="s">
        <v>16</v>
      </c>
      <c r="F2" s="5" t="s">
        <v>17</v>
      </c>
      <c r="G2" s="5" t="s">
        <v>18</v>
      </c>
      <c r="H2" s="5" t="s">
        <v>19</v>
      </c>
      <c r="I2" s="5" t="s">
        <v>20</v>
      </c>
      <c r="J2" s="5" t="s">
        <v>21</v>
      </c>
      <c r="K2" s="5" t="s">
        <v>22</v>
      </c>
      <c r="L2" s="5" t="s">
        <v>23</v>
      </c>
      <c r="M2" s="5" t="s">
        <v>24</v>
      </c>
      <c r="N2" s="5" t="s">
        <v>25</v>
      </c>
      <c r="O2" s="5" t="s">
        <v>26</v>
      </c>
      <c r="P2" s="5" t="s">
        <v>27</v>
      </c>
    </row>
    <row r="3" spans="1:16">
      <c r="A3" s="6">
        <v>41766</v>
      </c>
      <c r="B3" s="6">
        <v>42861</v>
      </c>
      <c r="C3" s="7">
        <v>1000</v>
      </c>
      <c r="D3" s="8">
        <v>2014</v>
      </c>
      <c r="E3" s="9">
        <f>IF(DATE($D3,E$2,15)&lt;$A3,0,(1*($B3&gt;DATE($D3,E$2,15))*($C3)))</f>
        <v>0</v>
      </c>
      <c r="F3" s="9">
        <f>IF(DATE($D3,F$2,15)&lt;$A3,0,(1*($B3&gt;DATE($D3,F$2,15))*($C3)))</f>
        <v>0</v>
      </c>
      <c r="G3" s="9">
        <f>IF(DATE($D3,G$2,15)&lt;$A3,0,(1*($B3&gt;DATE($D3,G$2,15))*($C3)))</f>
        <v>0</v>
      </c>
      <c r="H3" s="9">
        <f>IF(DATE($D3,H$2,15)&lt;$A3,0,(1*($B3&gt;DATE($D3,H$2,15))*($C3)))</f>
        <v>0</v>
      </c>
      <c r="I3" s="9">
        <v>766.66</v>
      </c>
      <c r="J3" s="9">
        <v>1000</v>
      </c>
      <c r="K3" s="9">
        <v>1000</v>
      </c>
      <c r="L3" s="9">
        <v>1000</v>
      </c>
      <c r="M3" s="9">
        <v>1000</v>
      </c>
      <c r="N3" s="9">
        <v>1000</v>
      </c>
      <c r="O3" s="9">
        <v>1000</v>
      </c>
      <c r="P3" s="9">
        <v>1000</v>
      </c>
    </row>
    <row r="4" spans="1:16">
      <c r="A4" s="6">
        <v>41766</v>
      </c>
      <c r="B4" s="6">
        <v>42861</v>
      </c>
      <c r="C4" s="7">
        <v>1000</v>
      </c>
      <c r="D4" s="8">
        <v>2015</v>
      </c>
      <c r="E4" s="9">
        <v>1000</v>
      </c>
      <c r="F4" s="9">
        <v>1000</v>
      </c>
      <c r="G4" s="9">
        <v>1000</v>
      </c>
      <c r="H4" s="9">
        <v>1000</v>
      </c>
      <c r="I4" s="9">
        <v>1000</v>
      </c>
      <c r="J4" s="9">
        <v>1000</v>
      </c>
      <c r="K4" s="9">
        <v>1000</v>
      </c>
      <c r="L4" s="9">
        <v>1000</v>
      </c>
      <c r="M4" s="9">
        <v>1000</v>
      </c>
      <c r="N4" s="9">
        <v>1000</v>
      </c>
      <c r="O4" s="9">
        <v>1000</v>
      </c>
      <c r="P4" s="9">
        <v>1000</v>
      </c>
    </row>
    <row r="5" spans="1:16">
      <c r="A5" s="6">
        <v>41766</v>
      </c>
      <c r="B5" s="6">
        <v>42861</v>
      </c>
      <c r="C5" s="7">
        <v>1000</v>
      </c>
      <c r="D5" s="8">
        <v>2016</v>
      </c>
      <c r="E5" s="9">
        <v>1000</v>
      </c>
      <c r="F5" s="9">
        <v>1000</v>
      </c>
      <c r="G5" s="9">
        <v>1000</v>
      </c>
      <c r="H5" s="9">
        <v>1000</v>
      </c>
      <c r="I5" s="9">
        <v>1000</v>
      </c>
      <c r="J5" s="9">
        <v>1000</v>
      </c>
      <c r="K5" s="9">
        <v>1000</v>
      </c>
      <c r="L5" s="9">
        <v>1000</v>
      </c>
      <c r="M5" s="9">
        <v>1000</v>
      </c>
      <c r="N5" s="9">
        <v>1000</v>
      </c>
      <c r="O5" s="9">
        <v>1000</v>
      </c>
      <c r="P5" s="9">
        <v>1000</v>
      </c>
    </row>
    <row r="6" spans="1:16">
      <c r="A6" s="6">
        <v>41766</v>
      </c>
      <c r="B6" s="6">
        <v>42861</v>
      </c>
      <c r="C6" s="7">
        <v>1000</v>
      </c>
      <c r="D6" s="8">
        <v>2017</v>
      </c>
      <c r="E6" s="9">
        <v>1000</v>
      </c>
      <c r="F6" s="9">
        <v>1000</v>
      </c>
      <c r="G6" s="9">
        <v>1000</v>
      </c>
      <c r="H6" s="9">
        <v>1000</v>
      </c>
      <c r="I6" s="9">
        <v>233.33</v>
      </c>
      <c r="J6" s="9">
        <f t="shared" ref="J6:P6" si="0">IF(DATE($D6,J$2,15)&lt;$A6,0,(1*($B6&gt;DATE($D6,J$2,15))*($C6)))</f>
        <v>0</v>
      </c>
      <c r="K6" s="9">
        <f t="shared" si="0"/>
        <v>0</v>
      </c>
      <c r="L6" s="9">
        <f t="shared" si="0"/>
        <v>0</v>
      </c>
      <c r="M6" s="9">
        <f t="shared" si="0"/>
        <v>0</v>
      </c>
      <c r="N6" s="9">
        <f t="shared" si="0"/>
        <v>0</v>
      </c>
      <c r="O6" s="9">
        <f t="shared" si="0"/>
        <v>0</v>
      </c>
      <c r="P6" s="9">
        <f t="shared" si="0"/>
        <v>0</v>
      </c>
    </row>
    <row r="8" spans="1:16">
      <c r="A8" s="12">
        <v>41766</v>
      </c>
      <c r="B8" s="12">
        <v>42861</v>
      </c>
      <c r="C8" s="13">
        <v>1000</v>
      </c>
      <c r="D8" s="14">
        <v>2014</v>
      </c>
      <c r="E8" s="15">
        <f>IF(YEAR(B3)=D3,((MONTH(B3)-1)*C3)+(((C3*12)/366)*(B3-DATE(D3,MONTH(B3),1))),IF(YEAR($A3)=D3,((C3*12)/366)*((DATE(D3,MONTH(A3)+1,1)-1)-A3)+(C3*(12-MONTH(A3))),IF(AND(YEAR(A3)&lt;D3,YEAR(B3)&gt;=$D3),C3*12)))</f>
        <v>7786.8852459016398</v>
      </c>
      <c r="J8" s="11"/>
    </row>
    <row r="9" spans="1:16">
      <c r="A9" s="12">
        <v>41766</v>
      </c>
      <c r="B9" s="12">
        <v>42861</v>
      </c>
      <c r="C9" s="13">
        <v>1000</v>
      </c>
      <c r="D9" s="14">
        <v>2015</v>
      </c>
      <c r="E9" s="15">
        <f t="shared" ref="E9:E11" si="1">IF(YEAR(B4)=D4,((MONTH(B4)-1)*C4)+(((C4*12)/366)*(B4-DATE(D4,MONTH(B4),1))),IF(YEAR($A4)=D4,((C4*12)/366)*((DATE(D4,MONTH(A4)+1,1)-1)-A4)+(C4*(12-MONTH(A4))),IF(AND(YEAR(A4)&lt;D4,YEAR(B4)&gt;=$D4),C4*12)))</f>
        <v>12000</v>
      </c>
      <c r="J9" s="11"/>
    </row>
    <row r="10" spans="1:16">
      <c r="A10" s="12">
        <v>41766</v>
      </c>
      <c r="B10" s="12">
        <v>42861</v>
      </c>
      <c r="C10" s="13">
        <v>1000</v>
      </c>
      <c r="D10" s="14">
        <v>2016</v>
      </c>
      <c r="E10" s="15">
        <f t="shared" si="1"/>
        <v>12000</v>
      </c>
      <c r="I10" t="s">
        <v>28</v>
      </c>
    </row>
    <row r="11" spans="1:16">
      <c r="A11" s="12">
        <v>41766</v>
      </c>
      <c r="B11" s="12">
        <v>42861</v>
      </c>
      <c r="C11" s="13">
        <v>1000</v>
      </c>
      <c r="D11" s="14">
        <v>2017</v>
      </c>
      <c r="E11" s="15">
        <f t="shared" si="1"/>
        <v>4163.9344262295081</v>
      </c>
      <c r="I11" t="s">
        <v>29</v>
      </c>
      <c r="J11" s="11"/>
    </row>
    <row r="12" spans="1:16">
      <c r="A12" s="10"/>
      <c r="J12" s="11"/>
    </row>
    <row r="13" spans="1:16">
      <c r="J13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hmahchak</dc:creator>
  <cp:lastModifiedBy>tulipe</cp:lastModifiedBy>
  <dcterms:created xsi:type="dcterms:W3CDTF">2017-08-10T07:01:07Z</dcterms:created>
  <dcterms:modified xsi:type="dcterms:W3CDTF">2017-08-10T14:18:22Z</dcterms:modified>
</cp:coreProperties>
</file>