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10" windowWidth="19420" windowHeight="10010"/>
  </bookViews>
  <sheets>
    <sheet name="Essai" sheetId="1" r:id="rId1"/>
  </sheets>
  <externalReferences>
    <externalReference r:id="rId2"/>
    <externalReference r:id="rId3"/>
    <externalReference r:id="rId4"/>
  </externalReferences>
  <definedNames>
    <definedName name="_pts2">#REF!</definedName>
    <definedName name="camion">SUM(#REF!)</definedName>
    <definedName name="equipes">'[2]Test out'!$A$7:$A$26</definedName>
    <definedName name="Jeux">#REF!</definedName>
    <definedName name="Mises">#REF!</definedName>
    <definedName name="PTS">'[2]Test out'!$R$7:$R$26</definedName>
    <definedName name="RANGs">'[2]Test out'!$S$7:$S$26</definedName>
    <definedName name="RANGs2">#REF!</definedName>
    <definedName name="Tableau1">#REF!</definedName>
    <definedName name="Tableau2">[3]Incoherences!$A$2:$H$2</definedName>
    <definedName name="Tableau2en1">[3]Incoherences!$A$2:$H$3</definedName>
    <definedName name="Tableau3">[3]Incoherences!$A$4:$H$4</definedName>
    <definedName name="Tableau3en2">[3]Incoherences!$A$4:$I$5</definedName>
    <definedName name="Tableau4">[3]Incoherences!$A$6:$H$6</definedName>
    <definedName name="Tableau4en3">[3]Incoherences!$A$6:$I$7</definedName>
    <definedName name="Tableau5">[3]Incoherences!$A$8:$H$8</definedName>
    <definedName name="Tableau5en4">[3]Incoherences!$A$8:$I$9</definedName>
  </definedNames>
  <calcPr calcId="124519"/>
</workbook>
</file>

<file path=xl/calcChain.xml><?xml version="1.0" encoding="utf-8"?>
<calcChain xmlns="http://schemas.openxmlformats.org/spreadsheetml/2006/main">
  <c r="C12" i="1"/>
  <c r="A12" s="1"/>
  <c r="A24"/>
  <c r="A23"/>
  <c r="I22"/>
  <c r="F22"/>
  <c r="A22"/>
  <c r="I21"/>
  <c r="F21"/>
  <c r="A21"/>
  <c r="I20"/>
  <c r="F20"/>
  <c r="A20"/>
  <c r="I19"/>
  <c r="F19"/>
  <c r="A19"/>
  <c r="I18"/>
  <c r="F18"/>
  <c r="C18"/>
  <c r="A18" s="1"/>
  <c r="I17"/>
  <c r="F17"/>
  <c r="C17"/>
  <c r="A17" s="1"/>
  <c r="I16"/>
  <c r="F16"/>
  <c r="C16"/>
  <c r="A16" s="1"/>
  <c r="I15"/>
  <c r="F15"/>
  <c r="C15"/>
  <c r="A15" s="1"/>
  <c r="I14"/>
  <c r="F14"/>
  <c r="C14"/>
  <c r="A14" s="1"/>
  <c r="I13"/>
  <c r="F13"/>
  <c r="C13"/>
  <c r="A13" s="1"/>
  <c r="I12"/>
  <c r="F12"/>
  <c r="I11"/>
  <c r="G11" s="1"/>
  <c r="F11"/>
  <c r="D11" s="1"/>
  <c r="C11"/>
  <c r="A11" s="1"/>
  <c r="I10"/>
  <c r="G10" s="1"/>
  <c r="F10"/>
  <c r="D10" s="1"/>
  <c r="C10"/>
  <c r="A10" s="1"/>
  <c r="I9"/>
  <c r="F9"/>
  <c r="C9"/>
  <c r="I8"/>
  <c r="F8"/>
  <c r="C8"/>
  <c r="I7"/>
  <c r="F7"/>
  <c r="C7"/>
  <c r="I6"/>
  <c r="F6"/>
  <c r="D6" s="1"/>
  <c r="C6"/>
  <c r="I5"/>
  <c r="G5" s="1"/>
  <c r="F5"/>
  <c r="C5"/>
  <c r="I4"/>
  <c r="F4"/>
  <c r="C4"/>
  <c r="I3"/>
  <c r="G3" s="1"/>
  <c r="F3"/>
  <c r="C3"/>
  <c r="A3" s="1"/>
  <c r="D3"/>
  <c r="D5"/>
  <c r="A6"/>
  <c r="G4"/>
  <c r="G6"/>
  <c r="A7"/>
  <c r="D7"/>
  <c r="G7"/>
  <c r="A8"/>
  <c r="D8"/>
  <c r="G8"/>
  <c r="A9"/>
  <c r="D9"/>
  <c r="G9"/>
  <c r="A4"/>
  <c r="A5"/>
  <c r="R108"/>
  <c r="B3" l="1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E3"/>
  <c r="H5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H3"/>
  <c r="D4"/>
</calcChain>
</file>

<file path=xl/sharedStrings.xml><?xml version="1.0" encoding="utf-8"?>
<sst xmlns="http://schemas.openxmlformats.org/spreadsheetml/2006/main" count="88" uniqueCount="12">
  <si>
    <t xml:space="preserve"> </t>
  </si>
  <si>
    <t>-</t>
  </si>
  <si>
    <t xml:space="preserve">  </t>
  </si>
  <si>
    <t>Rien horizontalement, mais tout verticalement</t>
  </si>
  <si>
    <t>13-2</t>
  </si>
  <si>
    <t>13-7</t>
  </si>
  <si>
    <t>13-9</t>
  </si>
  <si>
    <t>13-4</t>
  </si>
  <si>
    <t>pour le 13 par exemple on aurait du avoir les couples suivants :  ( triés par montant )</t>
  </si>
  <si>
    <t>(en colonne G )</t>
  </si>
  <si>
    <t>en colonne I</t>
  </si>
  <si>
    <t>3</t>
  </si>
</sst>
</file>

<file path=xl/styles.xml><?xml version="1.0" encoding="utf-8"?>
<styleSheet xmlns="http://schemas.openxmlformats.org/spreadsheetml/2006/main">
  <numFmts count="12">
    <numFmt numFmtId="44" formatCode="_-* #,##0.00\ &quot;€&quot;_-;\-* #,##0.00\ &quot;€&quot;_-;_-* &quot;-&quot;??\ &quot;€&quot;_-;_-@_-"/>
    <numFmt numFmtId="172" formatCode="0.0000"/>
    <numFmt numFmtId="173" formatCode="0.000"/>
    <numFmt numFmtId="174" formatCode="_-* #,##0\ [$€-40C]_-;\-* #,##0\ [$€-40C]_-;_-* &quot;-&quot;??\ [$€-40C]_-;_-@_-"/>
    <numFmt numFmtId="175" formatCode="_(&quot;€&quot;* #,##0.00_);_(&quot;€&quot;* \(#,##0.00\);_(&quot;€&quot;* &quot;-&quot;??_);_(@_)"/>
    <numFmt numFmtId="176" formatCode="#,##0\ [$€-40C];\-#,##0\ [$€-40C]"/>
    <numFmt numFmtId="177" formatCode="_-* #,##0\ _F_-;\-* #,##0\ _F_-;_-* &quot;-&quot;??\ _F_-;_-@_-"/>
    <numFmt numFmtId="178" formatCode="_-* #,##0.00\ [$€]_-;\-* #,##0.00\ [$€]_-;_-* &quot;-&quot;??\ [$€]_-;_-@_-"/>
    <numFmt numFmtId="179" formatCode="#,##0.00\ &quot;€&quot;"/>
    <numFmt numFmtId="180" formatCode="#,##0\ &quot;€&quot;"/>
    <numFmt numFmtId="181" formatCode="#,##0\ [$€-1]"/>
    <numFmt numFmtId="182" formatCode="_-* #,##0\ [$€-1]_-;\-* #,##0\ [$€-1]_-;_-* &quot;-&quot;??\ [$€-1]_-"/>
  </numFmts>
  <fonts count="40">
    <font>
      <sz val="10"/>
      <color indexed="8"/>
      <name val="Sans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Sans"/>
    </font>
    <font>
      <i/>
      <sz val="10"/>
      <color indexed="8"/>
      <name val="Sans"/>
    </font>
    <font>
      <sz val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8"/>
      <name val="Sans"/>
    </font>
    <font>
      <i/>
      <sz val="10"/>
      <name val="Arial"/>
      <family val="2"/>
    </font>
    <font>
      <sz val="9"/>
      <name val="Arial"/>
      <family val="2"/>
    </font>
    <font>
      <sz val="9"/>
      <color indexed="16"/>
      <name val="Arial"/>
      <family val="2"/>
    </font>
    <font>
      <b/>
      <sz val="12"/>
      <color indexed="10"/>
      <name val="Sans"/>
    </font>
    <font>
      <b/>
      <sz val="12"/>
      <color indexed="12"/>
      <name val="Sans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9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color theme="4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568">
    <xf numFmtId="0" fontId="0" fillId="0" borderId="0"/>
    <xf numFmtId="0" fontId="14" fillId="2" borderId="0" applyNumberFormat="0" applyBorder="0" applyAlignment="0" applyProtection="0"/>
    <xf numFmtId="0" fontId="14" fillId="2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4" borderId="0" applyNumberFormat="0" applyBorder="0" applyAlignment="0" applyProtection="0"/>
    <xf numFmtId="0" fontId="14" fillId="4" borderId="0" applyNumberFormat="0" applyBorder="0" applyAlignment="0" applyProtection="0"/>
    <xf numFmtId="0" fontId="14" fillId="5" borderId="0" applyNumberFormat="0" applyBorder="0" applyAlignment="0" applyProtection="0"/>
    <xf numFmtId="0" fontId="14" fillId="5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5" borderId="0" applyNumberFormat="0" applyBorder="0" applyAlignment="0" applyProtection="0"/>
    <xf numFmtId="0" fontId="14" fillId="5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20" borderId="1" applyNumberFormat="0" applyAlignment="0" applyProtection="0"/>
    <xf numFmtId="0" fontId="17" fillId="20" borderId="1" applyNumberFormat="0" applyAlignment="0" applyProtection="0"/>
    <xf numFmtId="0" fontId="18" fillId="0" borderId="2" applyNumberFormat="0" applyFill="0" applyAlignment="0" applyProtection="0"/>
    <xf numFmtId="0" fontId="18" fillId="0" borderId="2" applyNumberFormat="0" applyFill="0" applyAlignment="0" applyProtection="0"/>
    <xf numFmtId="0" fontId="1" fillId="21" borderId="3" applyNumberFormat="0" applyFont="0" applyAlignment="0" applyProtection="0"/>
    <xf numFmtId="0" fontId="1" fillId="21" borderId="3" applyNumberFormat="0" applyFont="0" applyAlignment="0" applyProtection="0"/>
    <xf numFmtId="0" fontId="19" fillId="7" borderId="1" applyNumberFormat="0" applyAlignment="0" applyProtection="0"/>
    <xf numFmtId="0" fontId="19" fillId="7" borderId="1" applyNumberFormat="0" applyAlignment="0" applyProtection="0"/>
    <xf numFmtId="4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0" fillId="3" borderId="0" applyNumberFormat="0" applyBorder="0" applyAlignment="0" applyProtection="0"/>
    <xf numFmtId="0" fontId="20" fillId="3" borderId="0" applyNumberFormat="0" applyBorder="0" applyAlignment="0" applyProtection="0"/>
    <xf numFmtId="179" fontId="21" fillId="0" borderId="0" applyNumberFormat="0" applyFill="0" applyBorder="0" applyAlignment="0" applyProtection="0">
      <alignment vertical="top"/>
      <protection locked="0"/>
    </xf>
    <xf numFmtId="176" fontId="21" fillId="0" borderId="0" applyNumberFormat="0" applyFill="0" applyBorder="0" applyAlignment="0" applyProtection="0">
      <alignment vertical="top"/>
      <protection locked="0"/>
    </xf>
    <xf numFmtId="180" fontId="21" fillId="0" borderId="0" applyNumberFormat="0" applyFill="0" applyBorder="0" applyAlignment="0" applyProtection="0">
      <alignment vertical="top"/>
      <protection locked="0"/>
    </xf>
    <xf numFmtId="180" fontId="21" fillId="0" borderId="0" applyNumberFormat="0" applyFill="0" applyBorder="0" applyAlignment="0" applyProtection="0">
      <alignment vertical="top"/>
      <protection locked="0"/>
    </xf>
    <xf numFmtId="180" fontId="21" fillId="0" borderId="0" applyNumberFormat="0" applyFill="0" applyBorder="0" applyAlignment="0" applyProtection="0">
      <alignment vertical="top"/>
      <protection locked="0"/>
    </xf>
    <xf numFmtId="176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181" fontId="1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5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4" fillId="0" borderId="0"/>
    <xf numFmtId="0" fontId="24" fillId="0" borderId="0"/>
    <xf numFmtId="0" fontId="24" fillId="0" borderId="0"/>
    <xf numFmtId="0" fontId="24" fillId="0" borderId="0"/>
    <xf numFmtId="0" fontId="26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4" fillId="0" borderId="0"/>
    <xf numFmtId="0" fontId="3" fillId="0" borderId="0"/>
    <xf numFmtId="0" fontId="36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179" fontId="1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182" fontId="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179" fontId="1" fillId="0" borderId="0"/>
    <xf numFmtId="176" fontId="1" fillId="0" borderId="0"/>
    <xf numFmtId="180" fontId="1" fillId="0" borderId="0"/>
    <xf numFmtId="180" fontId="1" fillId="0" borderId="0"/>
    <xf numFmtId="180" fontId="1" fillId="0" borderId="0"/>
    <xf numFmtId="176" fontId="1" fillId="0" borderId="0"/>
    <xf numFmtId="0" fontId="1" fillId="0" borderId="0"/>
    <xf numFmtId="0" fontId="1" fillId="0" borderId="0"/>
    <xf numFmtId="0" fontId="3" fillId="0" borderId="0"/>
    <xf numFmtId="9" fontId="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7" fillId="4" borderId="0" applyNumberFormat="0" applyBorder="0" applyAlignment="0" applyProtection="0"/>
    <xf numFmtId="0" fontId="27" fillId="4" borderId="0" applyNumberFormat="0" applyBorder="0" applyAlignment="0" applyProtection="0"/>
    <xf numFmtId="0" fontId="28" fillId="20" borderId="4" applyNumberFormat="0" applyAlignment="0" applyProtection="0"/>
    <xf numFmtId="0" fontId="28" fillId="20" borderId="4" applyNumberFormat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5" applyNumberFormat="0" applyFill="0" applyAlignment="0" applyProtection="0"/>
    <xf numFmtId="0" fontId="31" fillId="0" borderId="5" applyNumberFormat="0" applyFill="0" applyAlignment="0" applyProtection="0"/>
    <xf numFmtId="0" fontId="32" fillId="0" borderId="6" applyNumberFormat="0" applyFill="0" applyAlignment="0" applyProtection="0"/>
    <xf numFmtId="0" fontId="32" fillId="0" borderId="6" applyNumberFormat="0" applyFill="0" applyAlignment="0" applyProtection="0"/>
    <xf numFmtId="0" fontId="33" fillId="0" borderId="7" applyNumberFormat="0" applyFill="0" applyAlignment="0" applyProtection="0"/>
    <xf numFmtId="0" fontId="33" fillId="0" borderId="7" applyNumberFormat="0" applyFill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4" fillId="0" borderId="8" applyNumberFormat="0" applyFill="0" applyAlignment="0" applyProtection="0"/>
    <xf numFmtId="0" fontId="35" fillId="23" borderId="9" applyNumberFormat="0" applyAlignment="0" applyProtection="0"/>
    <xf numFmtId="0" fontId="35" fillId="23" borderId="9" applyNumberFormat="0" applyAlignment="0" applyProtection="0"/>
  </cellStyleXfs>
  <cellXfs count="101">
    <xf numFmtId="0" fontId="0" fillId="0" borderId="0" xfId="0"/>
    <xf numFmtId="0" fontId="1" fillId="0" borderId="0" xfId="533"/>
    <xf numFmtId="0" fontId="2" fillId="0" borderId="0" xfId="533" applyFont="1" applyFill="1" applyAlignment="1">
      <alignment horizontal="center" vertical="center"/>
    </xf>
    <xf numFmtId="0" fontId="1" fillId="0" borderId="0" xfId="533" applyBorder="1"/>
    <xf numFmtId="0" fontId="1" fillId="24" borderId="0" xfId="533" applyFill="1"/>
    <xf numFmtId="49" fontId="2" fillId="24" borderId="0" xfId="533" applyNumberFormat="1" applyFont="1" applyFill="1" applyAlignment="1">
      <alignment horizontal="center" vertical="center"/>
    </xf>
    <xf numFmtId="0" fontId="2" fillId="24" borderId="0" xfId="533" applyFont="1" applyFill="1" applyAlignment="1">
      <alignment horizontal="center" vertical="center"/>
    </xf>
    <xf numFmtId="0" fontId="2" fillId="25" borderId="0" xfId="533" applyFont="1" applyFill="1" applyAlignment="1">
      <alignment horizontal="center" vertical="center"/>
    </xf>
    <xf numFmtId="0" fontId="2" fillId="0" borderId="0" xfId="533" applyFont="1" applyFill="1" applyBorder="1" applyAlignment="1">
      <alignment horizontal="center" vertical="center"/>
    </xf>
    <xf numFmtId="0" fontId="1" fillId="0" borderId="0" xfId="533" applyBorder="1" applyAlignment="1"/>
    <xf numFmtId="0" fontId="1" fillId="0" borderId="0" xfId="533" applyAlignment="1"/>
    <xf numFmtId="0" fontId="2" fillId="0" borderId="11" xfId="533" applyFont="1" applyBorder="1" applyAlignment="1">
      <alignment vertical="center"/>
    </xf>
    <xf numFmtId="0" fontId="2" fillId="0" borderId="12" xfId="533" applyFont="1" applyBorder="1" applyAlignment="1">
      <alignment vertical="center"/>
    </xf>
    <xf numFmtId="16" fontId="2" fillId="0" borderId="0" xfId="533" quotePrefix="1" applyNumberFormat="1" applyFont="1" applyAlignment="1">
      <alignment horizontal="left"/>
    </xf>
    <xf numFmtId="9" fontId="1" fillId="26" borderId="0" xfId="535" applyNumberFormat="1" applyFont="1" applyFill="1" applyAlignment="1">
      <alignment horizontal="center"/>
    </xf>
    <xf numFmtId="0" fontId="1" fillId="0" borderId="0" xfId="533" applyBorder="1" applyAlignment="1">
      <alignment horizontal="center" vertical="center"/>
    </xf>
    <xf numFmtId="9" fontId="1" fillId="25" borderId="0" xfId="535" applyNumberFormat="1" applyFont="1" applyFill="1" applyAlignment="1">
      <alignment horizontal="center"/>
    </xf>
    <xf numFmtId="0" fontId="1" fillId="0" borderId="0" xfId="533" applyBorder="1" applyAlignment="1">
      <alignment horizontal="center"/>
    </xf>
    <xf numFmtId="9" fontId="1" fillId="27" borderId="0" xfId="535" applyNumberFormat="1" applyFont="1" applyFill="1" applyAlignment="1">
      <alignment horizontal="center"/>
    </xf>
    <xf numFmtId="9" fontId="1" fillId="0" borderId="0" xfId="535" applyNumberFormat="1" applyFont="1" applyFill="1" applyAlignment="1">
      <alignment horizontal="center"/>
    </xf>
    <xf numFmtId="0" fontId="1" fillId="0" borderId="0" xfId="533" applyFill="1" applyBorder="1"/>
    <xf numFmtId="0" fontId="6" fillId="0" borderId="0" xfId="533" applyFont="1" applyFill="1" applyAlignment="1">
      <alignment horizontal="center"/>
    </xf>
    <xf numFmtId="2" fontId="2" fillId="0" borderId="0" xfId="533" applyNumberFormat="1" applyFont="1" applyBorder="1" applyAlignment="1">
      <alignment horizontal="center" vertical="center" wrapText="1"/>
    </xf>
    <xf numFmtId="0" fontId="1" fillId="0" borderId="0" xfId="533" applyAlignment="1">
      <alignment horizontal="center"/>
    </xf>
    <xf numFmtId="0" fontId="2" fillId="0" borderId="13" xfId="533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535" applyNumberFormat="1" applyFont="1" applyFill="1" applyAlignment="1">
      <alignment horizontal="center"/>
    </xf>
    <xf numFmtId="0" fontId="1" fillId="0" borderId="0" xfId="533" applyFill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37" fillId="0" borderId="0" xfId="533" applyFont="1" applyFill="1" applyAlignment="1">
      <alignment horizontal="center"/>
    </xf>
    <xf numFmtId="172" fontId="1" fillId="0" borderId="0" xfId="533" applyNumberFormat="1" applyFill="1" applyBorder="1"/>
    <xf numFmtId="0" fontId="1" fillId="0" borderId="0" xfId="533" applyFill="1" applyBorder="1" applyAlignment="1"/>
    <xf numFmtId="0" fontId="2" fillId="0" borderId="13" xfId="533" applyFont="1" applyBorder="1" applyAlignment="1">
      <alignment horizontal="center"/>
    </xf>
    <xf numFmtId="0" fontId="1" fillId="0" borderId="0" xfId="533" applyFill="1" applyAlignment="1">
      <alignment horizontal="center"/>
    </xf>
    <xf numFmtId="0" fontId="1" fillId="0" borderId="0" xfId="533" applyFill="1"/>
    <xf numFmtId="0" fontId="1" fillId="0" borderId="0" xfId="533" applyNumberFormat="1" applyFill="1" applyBorder="1" applyAlignment="1">
      <alignment horizontal="center"/>
    </xf>
    <xf numFmtId="0" fontId="1" fillId="0" borderId="0" xfId="533" applyNumberFormat="1" applyFill="1" applyAlignment="1">
      <alignment horizontal="center"/>
    </xf>
    <xf numFmtId="0" fontId="2" fillId="0" borderId="14" xfId="533" applyFont="1" applyBorder="1" applyAlignment="1">
      <alignment horizontal="center"/>
    </xf>
    <xf numFmtId="16" fontId="2" fillId="0" borderId="0" xfId="533" quotePrefix="1" applyNumberFormat="1" applyFont="1" applyAlignment="1">
      <alignment horizontal="center"/>
    </xf>
    <xf numFmtId="0" fontId="2" fillId="0" borderId="11" xfId="533" applyFont="1" applyBorder="1" applyAlignment="1">
      <alignment horizontal="center" vertical="center"/>
    </xf>
    <xf numFmtId="0" fontId="2" fillId="0" borderId="0" xfId="533" applyFont="1" applyBorder="1" applyAlignment="1">
      <alignment horizontal="center" vertical="center"/>
    </xf>
    <xf numFmtId="16" fontId="2" fillId="0" borderId="0" xfId="533" quotePrefix="1" applyNumberFormat="1" applyFont="1" applyFill="1" applyBorder="1" applyAlignment="1">
      <alignment horizontal="center"/>
    </xf>
    <xf numFmtId="14" fontId="1" fillId="0" borderId="0" xfId="533" applyNumberFormat="1" applyFill="1" applyBorder="1"/>
    <xf numFmtId="2" fontId="1" fillId="0" borderId="0" xfId="533" applyNumberFormat="1" applyFill="1" applyBorder="1" applyAlignment="1">
      <alignment horizontal="center"/>
    </xf>
    <xf numFmtId="2" fontId="1" fillId="0" borderId="0" xfId="533" applyNumberFormat="1" applyFill="1" applyBorder="1"/>
    <xf numFmtId="174" fontId="1" fillId="0" borderId="0" xfId="533" applyNumberFormat="1" applyFill="1" applyBorder="1"/>
    <xf numFmtId="1" fontId="1" fillId="0" borderId="0" xfId="533" applyNumberFormat="1" applyFill="1" applyBorder="1" applyAlignment="1">
      <alignment horizontal="center" vertical="center"/>
    </xf>
    <xf numFmtId="0" fontId="2" fillId="0" borderId="0" xfId="533" applyFont="1" applyBorder="1" applyAlignment="1">
      <alignment vertical="center"/>
    </xf>
    <xf numFmtId="0" fontId="9" fillId="0" borderId="0" xfId="533" applyFont="1" applyFill="1" applyBorder="1" applyAlignment="1">
      <alignment horizontal="center" vertical="center" wrapText="1"/>
    </xf>
    <xf numFmtId="0" fontId="2" fillId="0" borderId="0" xfId="533" applyFont="1" applyFill="1" applyBorder="1" applyAlignment="1">
      <alignment horizontal="center" vertical="center" wrapText="1"/>
    </xf>
    <xf numFmtId="0" fontId="2" fillId="0" borderId="0" xfId="533" applyFont="1" applyFill="1" applyBorder="1" applyAlignment="1">
      <alignment horizontal="center"/>
    </xf>
    <xf numFmtId="1" fontId="38" fillId="0" borderId="0" xfId="533" applyNumberFormat="1" applyFont="1" applyFill="1" applyBorder="1" applyAlignment="1">
      <alignment horizontal="center"/>
    </xf>
    <xf numFmtId="0" fontId="1" fillId="0" borderId="0" xfId="533" quotePrefix="1"/>
    <xf numFmtId="0" fontId="39" fillId="0" borderId="0" xfId="533" applyFont="1" applyFill="1" applyBorder="1" applyAlignment="1">
      <alignment horizontal="center"/>
    </xf>
    <xf numFmtId="49" fontId="1" fillId="0" borderId="0" xfId="533" applyNumberFormat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" fillId="0" borderId="15" xfId="533" applyFill="1" applyBorder="1" applyAlignment="1">
      <alignment horizontal="center"/>
    </xf>
    <xf numFmtId="0" fontId="2" fillId="0" borderId="0" xfId="533" applyFont="1" applyBorder="1" applyAlignment="1">
      <alignment horizontal="center" vertical="center" wrapText="1"/>
    </xf>
    <xf numFmtId="0" fontId="2" fillId="0" borderId="0" xfId="533" applyFont="1" applyAlignment="1">
      <alignment horizontal="center" vertical="center" wrapText="1"/>
    </xf>
    <xf numFmtId="0" fontId="12" fillId="0" borderId="0" xfId="534" applyNumberFormat="1" applyFont="1" applyFill="1" applyBorder="1" applyAlignment="1" applyProtection="1">
      <alignment horizontal="center" vertical="center"/>
    </xf>
    <xf numFmtId="0" fontId="12" fillId="0" borderId="0" xfId="534" applyFont="1" applyFill="1" applyBorder="1" applyAlignment="1">
      <alignment horizontal="center" vertical="center"/>
    </xf>
    <xf numFmtId="0" fontId="13" fillId="0" borderId="0" xfId="534" applyFont="1" applyFill="1" applyBorder="1" applyAlignment="1">
      <alignment horizontal="center" vertical="center"/>
    </xf>
    <xf numFmtId="0" fontId="0" fillId="0" borderId="0" xfId="0" applyFill="1" applyBorder="1"/>
    <xf numFmtId="0" fontId="7" fillId="0" borderId="0" xfId="0" applyFont="1" applyFill="1" applyBorder="1" applyAlignment="1">
      <alignment horizontal="center" vertical="center"/>
    </xf>
    <xf numFmtId="49" fontId="1" fillId="0" borderId="0" xfId="533" applyNumberFormat="1" applyFill="1" applyAlignment="1">
      <alignment horizontal="center"/>
    </xf>
    <xf numFmtId="49" fontId="2" fillId="0" borderId="0" xfId="533" applyNumberFormat="1" applyFont="1" applyFill="1" applyBorder="1" applyAlignment="1">
      <alignment horizontal="center"/>
    </xf>
    <xf numFmtId="0" fontId="1" fillId="0" borderId="0" xfId="533" applyNumberFormat="1" applyFont="1" applyFill="1" applyBorder="1" applyAlignment="1">
      <alignment horizontal="center" vertical="center" wrapText="1"/>
    </xf>
    <xf numFmtId="0" fontId="1" fillId="0" borderId="0" xfId="533" applyNumberFormat="1" applyFill="1" applyBorder="1"/>
    <xf numFmtId="0" fontId="2" fillId="0" borderId="0" xfId="533" applyFont="1" applyBorder="1" applyAlignment="1">
      <alignment horizontal="center"/>
    </xf>
    <xf numFmtId="0" fontId="7" fillId="0" borderId="0" xfId="533" applyFont="1" applyFill="1" applyAlignment="1">
      <alignment horizontal="right"/>
    </xf>
    <xf numFmtId="0" fontId="1" fillId="0" borderId="0" xfId="533" applyFont="1" applyAlignment="1">
      <alignment horizontal="center" vertical="center" wrapText="1"/>
    </xf>
    <xf numFmtId="10" fontId="1" fillId="0" borderId="0" xfId="535" applyNumberFormat="1" applyFont="1" applyFill="1" applyAlignment="1">
      <alignment horizontal="center"/>
    </xf>
    <xf numFmtId="0" fontId="2" fillId="0" borderId="0" xfId="533" applyFont="1" applyAlignment="1">
      <alignment horizontal="center"/>
    </xf>
    <xf numFmtId="49" fontId="1" fillId="0" borderId="0" xfId="533" applyNumberFormat="1" applyFill="1"/>
    <xf numFmtId="49" fontId="1" fillId="0" borderId="0" xfId="533" applyNumberFormat="1"/>
    <xf numFmtId="9" fontId="1" fillId="0" borderId="0" xfId="535" applyFont="1" applyFill="1" applyBorder="1" applyAlignment="1">
      <alignment horizontal="center" vertical="center"/>
    </xf>
    <xf numFmtId="9" fontId="1" fillId="0" borderId="0" xfId="535" applyFont="1" applyBorder="1" applyAlignment="1">
      <alignment horizontal="center" vertical="center"/>
    </xf>
    <xf numFmtId="0" fontId="2" fillId="0" borderId="0" xfId="533" quotePrefix="1" applyNumberFormat="1" applyFont="1" applyFill="1" applyBorder="1" applyAlignment="1">
      <alignment horizontal="center"/>
    </xf>
    <xf numFmtId="9" fontId="1" fillId="0" borderId="0" xfId="535" applyNumberFormat="1" applyFont="1" applyFill="1" applyBorder="1" applyAlignment="1">
      <alignment horizontal="center"/>
    </xf>
    <xf numFmtId="173" fontId="5" fillId="0" borderId="0" xfId="533" applyNumberFormat="1" applyFont="1" applyBorder="1"/>
    <xf numFmtId="16" fontId="2" fillId="0" borderId="0" xfId="533" quotePrefix="1" applyNumberFormat="1" applyFont="1" applyFill="1" applyBorder="1" applyAlignment="1">
      <alignment horizontal="left"/>
    </xf>
    <xf numFmtId="0" fontId="1" fillId="0" borderId="0" xfId="535" applyNumberFormat="1" applyFont="1" applyFill="1" applyBorder="1" applyAlignment="1">
      <alignment horizontal="center"/>
    </xf>
    <xf numFmtId="172" fontId="7" fillId="0" borderId="0" xfId="0" applyNumberFormat="1" applyFont="1" applyBorder="1" applyAlignment="1">
      <alignment horizontal="center"/>
    </xf>
    <xf numFmtId="0" fontId="1" fillId="0" borderId="16" xfId="533" applyNumberFormat="1" applyFill="1" applyBorder="1" applyAlignment="1">
      <alignment horizontal="center"/>
    </xf>
    <xf numFmtId="0" fontId="1" fillId="0" borderId="0" xfId="533" applyNumberFormat="1" applyBorder="1" applyAlignment="1">
      <alignment vertical="center"/>
    </xf>
    <xf numFmtId="16" fontId="2" fillId="0" borderId="0" xfId="533" applyNumberFormat="1" applyFont="1" applyFill="1" applyBorder="1" applyAlignment="1">
      <alignment horizontal="center" vertical="center" wrapText="1"/>
    </xf>
    <xf numFmtId="16" fontId="1" fillId="0" borderId="0" xfId="533" applyNumberFormat="1" applyFill="1" applyBorder="1" applyAlignment="1">
      <alignment horizontal="center"/>
    </xf>
    <xf numFmtId="16" fontId="1" fillId="0" borderId="0" xfId="533" applyNumberFormat="1" applyBorder="1"/>
    <xf numFmtId="0" fontId="2" fillId="0" borderId="0" xfId="533" applyNumberFormat="1" applyFont="1" applyFill="1" applyBorder="1" applyAlignment="1">
      <alignment horizontal="center"/>
    </xf>
    <xf numFmtId="16" fontId="2" fillId="0" borderId="0" xfId="533" applyNumberFormat="1" applyFont="1" applyFill="1" applyBorder="1" applyAlignment="1">
      <alignment horizontal="left"/>
    </xf>
    <xf numFmtId="0" fontId="1" fillId="0" borderId="0" xfId="533" applyNumberFormat="1" applyFont="1" applyFill="1" applyBorder="1" applyAlignment="1">
      <alignment horizontal="center"/>
    </xf>
    <xf numFmtId="0" fontId="1" fillId="0" borderId="0" xfId="533" applyBorder="1" applyAlignment="1">
      <alignment horizontal="center" vertical="center"/>
    </xf>
    <xf numFmtId="0" fontId="38" fillId="0" borderId="0" xfId="533" applyFont="1" applyBorder="1" applyAlignment="1">
      <alignment horizontal="center" vertical="center"/>
    </xf>
    <xf numFmtId="172" fontId="0" fillId="0" borderId="0" xfId="0" applyNumberFormat="1" applyBorder="1" applyAlignment="1">
      <alignment horizontal="center" vertical="center"/>
    </xf>
    <xf numFmtId="0" fontId="2" fillId="0" borderId="0" xfId="533" applyFont="1" applyFill="1" applyBorder="1" applyAlignment="1">
      <alignment horizontal="center" vertical="center"/>
    </xf>
    <xf numFmtId="0" fontId="1" fillId="0" borderId="0" xfId="533" applyBorder="1" applyAlignment="1"/>
    <xf numFmtId="0" fontId="1" fillId="27" borderId="0" xfId="535" applyNumberFormat="1" applyFont="1" applyFill="1" applyAlignment="1">
      <alignment horizontal="center"/>
    </xf>
    <xf numFmtId="0" fontId="1" fillId="28" borderId="10" xfId="533" applyFill="1" applyBorder="1" applyAlignment="1"/>
    <xf numFmtId="0" fontId="0" fillId="28" borderId="0" xfId="0" applyFill="1" applyAlignment="1">
      <alignment wrapText="1"/>
    </xf>
    <xf numFmtId="0" fontId="8" fillId="28" borderId="0" xfId="0" applyFont="1" applyFill="1" applyAlignment="1">
      <alignment horizontal="center" vertical="center" wrapText="1"/>
    </xf>
  </cellXfs>
  <cellStyles count="568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vertissement 2" xfId="49"/>
    <cellStyle name="Avertissement 3" xfId="50"/>
    <cellStyle name="Calcul 2" xfId="51"/>
    <cellStyle name="Calcul 3" xfId="52"/>
    <cellStyle name="Cellule liée 2" xfId="53"/>
    <cellStyle name="Cellule liée 3" xfId="54"/>
    <cellStyle name="Commentaire 2" xfId="55"/>
    <cellStyle name="Commentaire 3" xfId="56"/>
    <cellStyle name="Entrée 2" xfId="57"/>
    <cellStyle name="Entrée 3" xfId="58"/>
    <cellStyle name="Euro" xfId="59"/>
    <cellStyle name="Euro 10" xfId="60"/>
    <cellStyle name="Euro 11" xfId="61"/>
    <cellStyle name="Euro 12" xfId="62"/>
    <cellStyle name="Euro 13" xfId="63"/>
    <cellStyle name="Euro 14" xfId="64"/>
    <cellStyle name="Euro 15" xfId="65"/>
    <cellStyle name="Euro 16" xfId="66"/>
    <cellStyle name="Euro 17" xfId="67"/>
    <cellStyle name="Euro 18" xfId="68"/>
    <cellStyle name="Euro 2" xfId="69"/>
    <cellStyle name="Euro 3" xfId="70"/>
    <cellStyle name="Euro 4" xfId="71"/>
    <cellStyle name="Euro 5" xfId="72"/>
    <cellStyle name="Euro 6" xfId="73"/>
    <cellStyle name="Euro 7" xfId="74"/>
    <cellStyle name="Euro 8" xfId="75"/>
    <cellStyle name="Euro 9" xfId="76"/>
    <cellStyle name="Euro_104651" xfId="77"/>
    <cellStyle name="Insatisfaisant 2" xfId="78"/>
    <cellStyle name="Insatisfaisant 3" xfId="79"/>
    <cellStyle name="Lien hypertexte 2" xfId="80"/>
    <cellStyle name="Lien hypertexte 2 2" xfId="81"/>
    <cellStyle name="Lien hypertexte 2 3" xfId="82"/>
    <cellStyle name="Lien hypertexte 2 3 2" xfId="83"/>
    <cellStyle name="Lien hypertexte 2 3 2 2" xfId="84"/>
    <cellStyle name="Lien hypertexte 2 4" xfId="85"/>
    <cellStyle name="Lien hypertexte_C &amp; M" xfId="86"/>
    <cellStyle name="Monétaire 2" xfId="87"/>
    <cellStyle name="Monétaire 3" xfId="88"/>
    <cellStyle name="Neutre 2" xfId="89"/>
    <cellStyle name="Neutre 3" xfId="90"/>
    <cellStyle name="Normal" xfId="0" builtinId="0"/>
    <cellStyle name="Normal 10" xfId="91"/>
    <cellStyle name="Normal 11" xfId="92"/>
    <cellStyle name="Normal 112" xfId="93"/>
    <cellStyle name="Normal 112 2" xfId="94"/>
    <cellStyle name="Normal 112 3" xfId="95"/>
    <cellStyle name="Normal 112 4" xfId="96"/>
    <cellStyle name="Normal 112 5" xfId="97"/>
    <cellStyle name="Normal 112 6" xfId="98"/>
    <cellStyle name="Normal 112_EXGESTIONBASE 1- DERVERSION301209" xfId="99"/>
    <cellStyle name="Normal 119" xfId="100"/>
    <cellStyle name="Normal 119 2" xfId="101"/>
    <cellStyle name="Normal 119 3" xfId="102"/>
    <cellStyle name="Normal 119 4" xfId="103"/>
    <cellStyle name="Normal 119 5" xfId="104"/>
    <cellStyle name="Normal 119 6" xfId="105"/>
    <cellStyle name="Normal 119_EXGESTIONBASE 1- DERVERSION301209" xfId="106"/>
    <cellStyle name="Normal 12" xfId="107"/>
    <cellStyle name="Normal 13" xfId="108"/>
    <cellStyle name="Normal 14" xfId="109"/>
    <cellStyle name="Normal 148" xfId="110"/>
    <cellStyle name="Normal 148 2" xfId="111"/>
    <cellStyle name="Normal 148 3" xfId="112"/>
    <cellStyle name="Normal 148 4" xfId="113"/>
    <cellStyle name="Normal 148 5" xfId="114"/>
    <cellStyle name="Normal 148 6" xfId="115"/>
    <cellStyle name="Normal 148_EXGESTIONBASE 1- DERVERSION301209" xfId="116"/>
    <cellStyle name="Normal 15" xfId="117"/>
    <cellStyle name="Normal 152" xfId="118"/>
    <cellStyle name="Normal 152 2" xfId="119"/>
    <cellStyle name="Normal 152 3" xfId="120"/>
    <cellStyle name="Normal 152 4" xfId="121"/>
    <cellStyle name="Normal 152 5" xfId="122"/>
    <cellStyle name="Normal 152 6" xfId="123"/>
    <cellStyle name="Normal 152_EXGESTIONBASE 1- DERVERSION301209" xfId="124"/>
    <cellStyle name="Normal 153" xfId="125"/>
    <cellStyle name="Normal 153 2" xfId="126"/>
    <cellStyle name="Normal 153 3" xfId="127"/>
    <cellStyle name="Normal 153 4" xfId="128"/>
    <cellStyle name="Normal 153 5" xfId="129"/>
    <cellStyle name="Normal 153 6" xfId="130"/>
    <cellStyle name="Normal 153_EXGESTIONBASE 1- DERVERSION301209" xfId="131"/>
    <cellStyle name="Normal 157" xfId="132"/>
    <cellStyle name="Normal 157 2" xfId="133"/>
    <cellStyle name="Normal 157 3" xfId="134"/>
    <cellStyle name="Normal 157 4" xfId="135"/>
    <cellStyle name="Normal 157 5" xfId="136"/>
    <cellStyle name="Normal 157 6" xfId="137"/>
    <cellStyle name="Normal 157_EXGESTIONBASE 1- DERVERSION301209" xfId="138"/>
    <cellStyle name="Normal 16" xfId="139"/>
    <cellStyle name="Normal 160" xfId="140"/>
    <cellStyle name="Normal 160 2" xfId="141"/>
    <cellStyle name="Normal 160 3" xfId="142"/>
    <cellStyle name="Normal 160 4" xfId="143"/>
    <cellStyle name="Normal 160 5" xfId="144"/>
    <cellStyle name="Normal 160 6" xfId="145"/>
    <cellStyle name="Normal 160_EXGESTIONBASE 1- DERVERSION301209" xfId="146"/>
    <cellStyle name="Normal 163" xfId="147"/>
    <cellStyle name="Normal 163 2" xfId="148"/>
    <cellStyle name="Normal 163 3" xfId="149"/>
    <cellStyle name="Normal 163 4" xfId="150"/>
    <cellStyle name="Normal 163 5" xfId="151"/>
    <cellStyle name="Normal 163 6" xfId="152"/>
    <cellStyle name="Normal 163_EXGESTIONBASE 1- DERVERSION301209" xfId="153"/>
    <cellStyle name="Normal 167" xfId="154"/>
    <cellStyle name="Normal 167 2" xfId="155"/>
    <cellStyle name="Normal 167 3" xfId="156"/>
    <cellStyle name="Normal 167 4" xfId="157"/>
    <cellStyle name="Normal 167 5" xfId="158"/>
    <cellStyle name="Normal 167 6" xfId="159"/>
    <cellStyle name="Normal 167_EXGESTIONBASE 1- DERVERSION301209" xfId="160"/>
    <cellStyle name="Normal 168 3" xfId="161"/>
    <cellStyle name="Normal 168 3 2" xfId="162"/>
    <cellStyle name="Normal 168 3 3" xfId="163"/>
    <cellStyle name="Normal 168 3 4" xfId="164"/>
    <cellStyle name="Normal 168 3 5" xfId="165"/>
    <cellStyle name="Normal 168 3 6" xfId="166"/>
    <cellStyle name="Normal 168 3_EXGESTIONBASE 1- DERVERSION301209" xfId="167"/>
    <cellStyle name="Normal 17" xfId="168"/>
    <cellStyle name="Normal 175" xfId="169"/>
    <cellStyle name="Normal 175 2" xfId="170"/>
    <cellStyle name="Normal 175 3" xfId="171"/>
    <cellStyle name="Normal 175 4" xfId="172"/>
    <cellStyle name="Normal 175 5" xfId="173"/>
    <cellStyle name="Normal 175 6" xfId="174"/>
    <cellStyle name="Normal 175_EXGESTIONBASE 1- DERVERSION301209" xfId="175"/>
    <cellStyle name="Normal 177" xfId="176"/>
    <cellStyle name="Normal 177 2" xfId="177"/>
    <cellStyle name="Normal 177 3" xfId="178"/>
    <cellStyle name="Normal 177 4" xfId="179"/>
    <cellStyle name="Normal 177 5" xfId="180"/>
    <cellStyle name="Normal 177 6" xfId="181"/>
    <cellStyle name="Normal 177_EXGESTIONBASE 1- DERVERSION301209" xfId="182"/>
    <cellStyle name="Normal 178" xfId="183"/>
    <cellStyle name="Normal 178 2" xfId="184"/>
    <cellStyle name="Normal 178 3" xfId="185"/>
    <cellStyle name="Normal 178 4" xfId="186"/>
    <cellStyle name="Normal 178 5" xfId="187"/>
    <cellStyle name="Normal 178 6" xfId="188"/>
    <cellStyle name="Normal 178_EXGESTIONBASE 1- DERVERSION301209" xfId="189"/>
    <cellStyle name="Normal 18" xfId="190"/>
    <cellStyle name="Normal 19" xfId="191"/>
    <cellStyle name="Normal 192" xfId="192"/>
    <cellStyle name="Normal 192 2" xfId="193"/>
    <cellStyle name="Normal 192 3" xfId="194"/>
    <cellStyle name="Normal 192 4" xfId="195"/>
    <cellStyle name="Normal 192 5" xfId="196"/>
    <cellStyle name="Normal 192 6" xfId="197"/>
    <cellStyle name="Normal 192_EXGESTIONBASE 1- DERVERSION301209" xfId="198"/>
    <cellStyle name="Normal 2" xfId="199"/>
    <cellStyle name="Normal 2 10" xfId="200"/>
    <cellStyle name="Normal 2 11" xfId="201"/>
    <cellStyle name="Normal 2 12" xfId="202"/>
    <cellStyle name="Normal 2 13" xfId="203"/>
    <cellStyle name="Normal 2 15" xfId="204"/>
    <cellStyle name="Normal 2 2" xfId="205"/>
    <cellStyle name="Normal 2 2 2" xfId="206"/>
    <cellStyle name="Normal 2 2 3" xfId="207"/>
    <cellStyle name="Normal 2 2 4" xfId="208"/>
    <cellStyle name="Normal 2 2 5" xfId="209"/>
    <cellStyle name="Normal 2 2_EXGESTIONBASE 1- DERVERSION301209" xfId="210"/>
    <cellStyle name="Normal 2 3" xfId="211"/>
    <cellStyle name="Normal 2 3 2" xfId="212"/>
    <cellStyle name="Normal 2 3 3" xfId="213"/>
    <cellStyle name="Normal 2 3 4" xfId="214"/>
    <cellStyle name="Normal 2 3 5" xfId="215"/>
    <cellStyle name="Normal 2 3_EXGESTIONBASE 1- DERVERSION301209" xfId="216"/>
    <cellStyle name="Normal 2 4" xfId="217"/>
    <cellStyle name="Normal 2 5" xfId="218"/>
    <cellStyle name="Normal 2 6" xfId="219"/>
    <cellStyle name="Normal 2 7" xfId="220"/>
    <cellStyle name="Normal 2 8" xfId="221"/>
    <cellStyle name="Normal 2 9" xfId="222"/>
    <cellStyle name="Normal 2_C &amp; M" xfId="223"/>
    <cellStyle name="Normal 20" xfId="224"/>
    <cellStyle name="Normal 21" xfId="225"/>
    <cellStyle name="Normal 212" xfId="226"/>
    <cellStyle name="Normal 212 2" xfId="227"/>
    <cellStyle name="Normal 212 3" xfId="228"/>
    <cellStyle name="Normal 212 4" xfId="229"/>
    <cellStyle name="Normal 212 5" xfId="230"/>
    <cellStyle name="Normal 212 6" xfId="231"/>
    <cellStyle name="Normal 212_EXGESTIONBASE 1- DERVERSION301209" xfId="232"/>
    <cellStyle name="Normal 213" xfId="233"/>
    <cellStyle name="Normal 213 2" xfId="234"/>
    <cellStyle name="Normal 213 3" xfId="235"/>
    <cellStyle name="Normal 213 4" xfId="236"/>
    <cellStyle name="Normal 213 5" xfId="237"/>
    <cellStyle name="Normal 213 6" xfId="238"/>
    <cellStyle name="Normal 213_EXGESTIONBASE 1- DERVERSION301209" xfId="239"/>
    <cellStyle name="Normal 214" xfId="240"/>
    <cellStyle name="Normal 214 2" xfId="241"/>
    <cellStyle name="Normal 214 3" xfId="242"/>
    <cellStyle name="Normal 214 4" xfId="243"/>
    <cellStyle name="Normal 214 5" xfId="244"/>
    <cellStyle name="Normal 214 6" xfId="245"/>
    <cellStyle name="Normal 214_EXGESTIONBASE 1- DERVERSION301209" xfId="246"/>
    <cellStyle name="Normal 215" xfId="247"/>
    <cellStyle name="Normal 215 2" xfId="248"/>
    <cellStyle name="Normal 215 3" xfId="249"/>
    <cellStyle name="Normal 215 4" xfId="250"/>
    <cellStyle name="Normal 215 5" xfId="251"/>
    <cellStyle name="Normal 215 6" xfId="252"/>
    <cellStyle name="Normal 215_EXGESTIONBASE 1- DERVERSION301209" xfId="253"/>
    <cellStyle name="Normal 216" xfId="254"/>
    <cellStyle name="Normal 216 2" xfId="255"/>
    <cellStyle name="Normal 216 3" xfId="256"/>
    <cellStyle name="Normal 216 4" xfId="257"/>
    <cellStyle name="Normal 216 5" xfId="258"/>
    <cellStyle name="Normal 216 6" xfId="259"/>
    <cellStyle name="Normal 216_EXGESTIONBASE 1- DERVERSION301209" xfId="260"/>
    <cellStyle name="Normal 217" xfId="261"/>
    <cellStyle name="Normal 217 2" xfId="262"/>
    <cellStyle name="Normal 217 3" xfId="263"/>
    <cellStyle name="Normal 217 4" xfId="264"/>
    <cellStyle name="Normal 217 5" xfId="265"/>
    <cellStyle name="Normal 217 6" xfId="266"/>
    <cellStyle name="Normal 217_EXGESTIONBASE 1- DERVERSION301209" xfId="267"/>
    <cellStyle name="Normal 218" xfId="268"/>
    <cellStyle name="Normal 218 2" xfId="269"/>
    <cellStyle name="Normal 218 3" xfId="270"/>
    <cellStyle name="Normal 218 4" xfId="271"/>
    <cellStyle name="Normal 218 5" xfId="272"/>
    <cellStyle name="Normal 218 6" xfId="273"/>
    <cellStyle name="Normal 218_EXGESTIONBASE 1- DERVERSION301209" xfId="274"/>
    <cellStyle name="Normal 219" xfId="275"/>
    <cellStyle name="Normal 219 2" xfId="276"/>
    <cellStyle name="Normal 219 3" xfId="277"/>
    <cellStyle name="Normal 219 4" xfId="278"/>
    <cellStyle name="Normal 219 5" xfId="279"/>
    <cellStyle name="Normal 219 6" xfId="280"/>
    <cellStyle name="Normal 219_EXGESTIONBASE 1- DERVERSION301209" xfId="281"/>
    <cellStyle name="Normal 22" xfId="282"/>
    <cellStyle name="Normal 220" xfId="283"/>
    <cellStyle name="Normal 220 2" xfId="284"/>
    <cellStyle name="Normal 220 3" xfId="285"/>
    <cellStyle name="Normal 220 4" xfId="286"/>
    <cellStyle name="Normal 220 5" xfId="287"/>
    <cellStyle name="Normal 220 6" xfId="288"/>
    <cellStyle name="Normal 220_EXGESTIONBASE 1- DERVERSION301209" xfId="289"/>
    <cellStyle name="Normal 221" xfId="290"/>
    <cellStyle name="Normal 221 2" xfId="291"/>
    <cellStyle name="Normal 221 3" xfId="292"/>
    <cellStyle name="Normal 221 4" xfId="293"/>
    <cellStyle name="Normal 221 5" xfId="294"/>
    <cellStyle name="Normal 221 6" xfId="295"/>
    <cellStyle name="Normal 221_EXGESTIONBASE 1- DERVERSION301209" xfId="296"/>
    <cellStyle name="Normal 222" xfId="297"/>
    <cellStyle name="Normal 222 2" xfId="298"/>
    <cellStyle name="Normal 222 3" xfId="299"/>
    <cellStyle name="Normal 222 4" xfId="300"/>
    <cellStyle name="Normal 222 5" xfId="301"/>
    <cellStyle name="Normal 222 6" xfId="302"/>
    <cellStyle name="Normal 222_EXGESTIONBASE 1- DERVERSION301209" xfId="303"/>
    <cellStyle name="Normal 223" xfId="304"/>
    <cellStyle name="Normal 223 2" xfId="305"/>
    <cellStyle name="Normal 223 3" xfId="306"/>
    <cellStyle name="Normal 223 4" xfId="307"/>
    <cellStyle name="Normal 223 5" xfId="308"/>
    <cellStyle name="Normal 223 6" xfId="309"/>
    <cellStyle name="Normal 223_EXGESTIONBASE 1- DERVERSION301209" xfId="310"/>
    <cellStyle name="Normal 224" xfId="311"/>
    <cellStyle name="Normal 224 2" xfId="312"/>
    <cellStyle name="Normal 224 3" xfId="313"/>
    <cellStyle name="Normal 224 4" xfId="314"/>
    <cellStyle name="Normal 224 5" xfId="315"/>
    <cellStyle name="Normal 224 6" xfId="316"/>
    <cellStyle name="Normal 224_EXGESTIONBASE 1- DERVERSION301209" xfId="317"/>
    <cellStyle name="Normal 225" xfId="318"/>
    <cellStyle name="Normal 225 2" xfId="319"/>
    <cellStyle name="Normal 225 3" xfId="320"/>
    <cellStyle name="Normal 225 4" xfId="321"/>
    <cellStyle name="Normal 225 5" xfId="322"/>
    <cellStyle name="Normal 225 6" xfId="323"/>
    <cellStyle name="Normal 225_EXGESTIONBASE 1- DERVERSION301209" xfId="324"/>
    <cellStyle name="Normal 226" xfId="325"/>
    <cellStyle name="Normal 226 2" xfId="326"/>
    <cellStyle name="Normal 226 3" xfId="327"/>
    <cellStyle name="Normal 226 4" xfId="328"/>
    <cellStyle name="Normal 226 5" xfId="329"/>
    <cellStyle name="Normal 226 6" xfId="330"/>
    <cellStyle name="Normal 226_EXGESTIONBASE 1- DERVERSION301209" xfId="331"/>
    <cellStyle name="Normal 227" xfId="332"/>
    <cellStyle name="Normal 227 2" xfId="333"/>
    <cellStyle name="Normal 227 3" xfId="334"/>
    <cellStyle name="Normal 227 4" xfId="335"/>
    <cellStyle name="Normal 227 5" xfId="336"/>
    <cellStyle name="Normal 227 6" xfId="337"/>
    <cellStyle name="Normal 227_EXGESTIONBASE 1- DERVERSION301209" xfId="338"/>
    <cellStyle name="Normal 228" xfId="339"/>
    <cellStyle name="Normal 228 2" xfId="340"/>
    <cellStyle name="Normal 228 3" xfId="341"/>
    <cellStyle name="Normal 228 4" xfId="342"/>
    <cellStyle name="Normal 228 5" xfId="343"/>
    <cellStyle name="Normal 228 6" xfId="344"/>
    <cellStyle name="Normal 228_EXGESTIONBASE 1- DERVERSION301209" xfId="345"/>
    <cellStyle name="Normal 23" xfId="346"/>
    <cellStyle name="Normal 230" xfId="347"/>
    <cellStyle name="Normal 230 2" xfId="348"/>
    <cellStyle name="Normal 230 3" xfId="349"/>
    <cellStyle name="Normal 230 4" xfId="350"/>
    <cellStyle name="Normal 230 5" xfId="351"/>
    <cellStyle name="Normal 230 6" xfId="352"/>
    <cellStyle name="Normal 230_EXGESTIONBASE 1- DERVERSION301209" xfId="353"/>
    <cellStyle name="Normal 231" xfId="354"/>
    <cellStyle name="Normal 231 2" xfId="355"/>
    <cellStyle name="Normal 231 3" xfId="356"/>
    <cellStyle name="Normal 231 4" xfId="357"/>
    <cellStyle name="Normal 231 5" xfId="358"/>
    <cellStyle name="Normal 231 6" xfId="359"/>
    <cellStyle name="Normal 231_EXGESTIONBASE 1- DERVERSION301209" xfId="360"/>
    <cellStyle name="Normal 232" xfId="361"/>
    <cellStyle name="Normal 232 2" xfId="362"/>
    <cellStyle name="Normal 232 3" xfId="363"/>
    <cellStyle name="Normal 232 4" xfId="364"/>
    <cellStyle name="Normal 232 5" xfId="365"/>
    <cellStyle name="Normal 232 6" xfId="366"/>
    <cellStyle name="Normal 232_EXGESTIONBASE 1- DERVERSION301209" xfId="367"/>
    <cellStyle name="Normal 234" xfId="368"/>
    <cellStyle name="Normal 234 2" xfId="369"/>
    <cellStyle name="Normal 234 3" xfId="370"/>
    <cellStyle name="Normal 234 4" xfId="371"/>
    <cellStyle name="Normal 234 5" xfId="372"/>
    <cellStyle name="Normal 234 6" xfId="373"/>
    <cellStyle name="Normal 234_EXGESTIONBASE 1- DERVERSION301209" xfId="374"/>
    <cellStyle name="Normal 235" xfId="375"/>
    <cellStyle name="Normal 235 2" xfId="376"/>
    <cellStyle name="Normal 235 3" xfId="377"/>
    <cellStyle name="Normal 235 4" xfId="378"/>
    <cellStyle name="Normal 235 5" xfId="379"/>
    <cellStyle name="Normal 235 6" xfId="380"/>
    <cellStyle name="Normal 235_EXGESTIONBASE 1- DERVERSION301209" xfId="381"/>
    <cellStyle name="Normal 238" xfId="382"/>
    <cellStyle name="Normal 238 2" xfId="383"/>
    <cellStyle name="Normal 238 3" xfId="384"/>
    <cellStyle name="Normal 238 4" xfId="385"/>
    <cellStyle name="Normal 238 5" xfId="386"/>
    <cellStyle name="Normal 238 6" xfId="387"/>
    <cellStyle name="Normal 238_EXGESTIONBASE 1- DERVERSION301209" xfId="388"/>
    <cellStyle name="Normal 239" xfId="389"/>
    <cellStyle name="Normal 239 2" xfId="390"/>
    <cellStyle name="Normal 239 3" xfId="391"/>
    <cellStyle name="Normal 239 4" xfId="392"/>
    <cellStyle name="Normal 239 5" xfId="393"/>
    <cellStyle name="Normal 239 6" xfId="394"/>
    <cellStyle name="Normal 239_EXGESTIONBASE 1- DERVERSION301209" xfId="395"/>
    <cellStyle name="Normal 24" xfId="396"/>
    <cellStyle name="Normal 240" xfId="397"/>
    <cellStyle name="Normal 240 2" xfId="398"/>
    <cellStyle name="Normal 240 3" xfId="399"/>
    <cellStyle name="Normal 240 4" xfId="400"/>
    <cellStyle name="Normal 240 5" xfId="401"/>
    <cellStyle name="Normal 240 6" xfId="402"/>
    <cellStyle name="Normal 240_EXGESTIONBASE 1- DERVERSION301209" xfId="403"/>
    <cellStyle name="Normal 242" xfId="404"/>
    <cellStyle name="Normal 242 2" xfId="405"/>
    <cellStyle name="Normal 242 3" xfId="406"/>
    <cellStyle name="Normal 242 4" xfId="407"/>
    <cellStyle name="Normal 242 5" xfId="408"/>
    <cellStyle name="Normal 242 6" xfId="409"/>
    <cellStyle name="Normal 242_EXGESTIONBASE 1- DERVERSION301209" xfId="410"/>
    <cellStyle name="Normal 243" xfId="411"/>
    <cellStyle name="Normal 243 2" xfId="412"/>
    <cellStyle name="Normal 243 3" xfId="413"/>
    <cellStyle name="Normal 243 4" xfId="414"/>
    <cellStyle name="Normal 243 5" xfId="415"/>
    <cellStyle name="Normal 243 6" xfId="416"/>
    <cellStyle name="Normal 243_EXGESTIONBASE 1- DERVERSION301209" xfId="417"/>
    <cellStyle name="Normal 244" xfId="418"/>
    <cellStyle name="Normal 244 2" xfId="419"/>
    <cellStyle name="Normal 244 3" xfId="420"/>
    <cellStyle name="Normal 244 4" xfId="421"/>
    <cellStyle name="Normal 244 5" xfId="422"/>
    <cellStyle name="Normal 244 6" xfId="423"/>
    <cellStyle name="Normal 244_EXGESTIONBASE 1- DERVERSION301209" xfId="424"/>
    <cellStyle name="Normal 249" xfId="425"/>
    <cellStyle name="Normal 249 2" xfId="426"/>
    <cellStyle name="Normal 249 3" xfId="427"/>
    <cellStyle name="Normal 249 4" xfId="428"/>
    <cellStyle name="Normal 249 5" xfId="429"/>
    <cellStyle name="Normal 249 6" xfId="430"/>
    <cellStyle name="Normal 249_EXGESTIONBASE 1- DERVERSION301209" xfId="431"/>
    <cellStyle name="Normal 25" xfId="432"/>
    <cellStyle name="Normal 250" xfId="433"/>
    <cellStyle name="Normal 250 2" xfId="434"/>
    <cellStyle name="Normal 250 3" xfId="435"/>
    <cellStyle name="Normal 250 4" xfId="436"/>
    <cellStyle name="Normal 250 5" xfId="437"/>
    <cellStyle name="Normal 250 6" xfId="438"/>
    <cellStyle name="Normal 250_EXGESTIONBASE 1- DERVERSION301209" xfId="439"/>
    <cellStyle name="Normal 251" xfId="440"/>
    <cellStyle name="Normal 251 2" xfId="441"/>
    <cellStyle name="Normal 251 3" xfId="442"/>
    <cellStyle name="Normal 251 4" xfId="443"/>
    <cellStyle name="Normal 251 5" xfId="444"/>
    <cellStyle name="Normal 251 6" xfId="445"/>
    <cellStyle name="Normal 251_EXGESTIONBASE 1- DERVERSION301209" xfId="446"/>
    <cellStyle name="Normal 252" xfId="447"/>
    <cellStyle name="Normal 252 2" xfId="448"/>
    <cellStyle name="Normal 252 3" xfId="449"/>
    <cellStyle name="Normal 252 4" xfId="450"/>
    <cellStyle name="Normal 252 5" xfId="451"/>
    <cellStyle name="Normal 252 6" xfId="452"/>
    <cellStyle name="Normal 252_EXGESTIONBASE 1- DERVERSION301209" xfId="453"/>
    <cellStyle name="Normal 253" xfId="454"/>
    <cellStyle name="Normal 253 2" xfId="455"/>
    <cellStyle name="Normal 253 3" xfId="456"/>
    <cellStyle name="Normal 253 4" xfId="457"/>
    <cellStyle name="Normal 253 5" xfId="458"/>
    <cellStyle name="Normal 253 6" xfId="459"/>
    <cellStyle name="Normal 253_EXGESTIONBASE 1- DERVERSION301209" xfId="460"/>
    <cellStyle name="Normal 254" xfId="461"/>
    <cellStyle name="Normal 254 2" xfId="462"/>
    <cellStyle name="Normal 254 3" xfId="463"/>
    <cellStyle name="Normal 254 4" xfId="464"/>
    <cellStyle name="Normal 254 5" xfId="465"/>
    <cellStyle name="Normal 254 6" xfId="466"/>
    <cellStyle name="Normal 254_EXGESTIONBASE 1- DERVERSION301209" xfId="467"/>
    <cellStyle name="Normal 255" xfId="468"/>
    <cellStyle name="Normal 255 2" xfId="469"/>
    <cellStyle name="Normal 255 3" xfId="470"/>
    <cellStyle name="Normal 255 4" xfId="471"/>
    <cellStyle name="Normal 255 5" xfId="472"/>
    <cellStyle name="Normal 255 6" xfId="473"/>
    <cellStyle name="Normal 255_EXGESTIONBASE 1- DERVERSION301209" xfId="474"/>
    <cellStyle name="Normal 26" xfId="475"/>
    <cellStyle name="Normal 26 2" xfId="476"/>
    <cellStyle name="Normal 26 3" xfId="477"/>
    <cellStyle name="Normal 26 4" xfId="478"/>
    <cellStyle name="Normal 26 5" xfId="479"/>
    <cellStyle name="Normal 26 6" xfId="480"/>
    <cellStyle name="Normal 26_EXGESTIONBASE 1- DERVERSION301209" xfId="481"/>
    <cellStyle name="Normal 27" xfId="482"/>
    <cellStyle name="Normal 28" xfId="483"/>
    <cellStyle name="Normal 29" xfId="484"/>
    <cellStyle name="Normal 3" xfId="485"/>
    <cellStyle name="Normal 3 2" xfId="486"/>
    <cellStyle name="Normal 3 2 2" xfId="487"/>
    <cellStyle name="Normal 3 2_EXGESTIONBASE 1- DERVERSION301209" xfId="488"/>
    <cellStyle name="Normal 3 3" xfId="489"/>
    <cellStyle name="Normal 3 4" xfId="490"/>
    <cellStyle name="Normal 3 4 2" xfId="491"/>
    <cellStyle name="Normal 3 4_EXGESTIONBASE 1- DERVERSION301209" xfId="492"/>
    <cellStyle name="Normal 3 5" xfId="493"/>
    <cellStyle name="Normal 3 6" xfId="494"/>
    <cellStyle name="Normal 3_C &amp; M" xfId="495"/>
    <cellStyle name="Normal 30" xfId="496"/>
    <cellStyle name="Normal 31" xfId="497"/>
    <cellStyle name="Normal 32" xfId="498"/>
    <cellStyle name="Normal 33" xfId="499"/>
    <cellStyle name="Normal 34" xfId="500"/>
    <cellStyle name="Normal 35" xfId="501"/>
    <cellStyle name="Normal 36" xfId="502"/>
    <cellStyle name="Normal 4" xfId="503"/>
    <cellStyle name="Normal 5" xfId="504"/>
    <cellStyle name="Normal 5 2" xfId="505"/>
    <cellStyle name="Normal 5 2 2" xfId="506"/>
    <cellStyle name="Normal 5 2 3" xfId="507"/>
    <cellStyle name="Normal 5 2_EXGESTIONBASE 1- DERVERSION301209" xfId="508"/>
    <cellStyle name="Normal 5 3" xfId="509"/>
    <cellStyle name="Normal 5 4" xfId="510"/>
    <cellStyle name="Normal 5 5" xfId="511"/>
    <cellStyle name="Normal 5 6" xfId="512"/>
    <cellStyle name="Normal 5_EXGESTIONBASE 1- DERVERSION301209" xfId="513"/>
    <cellStyle name="Normal 6" xfId="514"/>
    <cellStyle name="Normal 6 2" xfId="515"/>
    <cellStyle name="Normal 6 2 2" xfId="516"/>
    <cellStyle name="Normal 69" xfId="517"/>
    <cellStyle name="Normal 69 2" xfId="518"/>
    <cellStyle name="Normal 69 3" xfId="519"/>
    <cellStyle name="Normal 69 4" xfId="520"/>
    <cellStyle name="Normal 69 5" xfId="521"/>
    <cellStyle name="Normal 69 6" xfId="522"/>
    <cellStyle name="Normal 69_EXGESTIONBASE 1- DERVERSION301209" xfId="523"/>
    <cellStyle name="Normal 7" xfId="524"/>
    <cellStyle name="Normal 8" xfId="525"/>
    <cellStyle name="Normal 8 2" xfId="526"/>
    <cellStyle name="Normal 8 2 2" xfId="527"/>
    <cellStyle name="Normal 8 2 3" xfId="528"/>
    <cellStyle name="Normal 8 2 3 2" xfId="529"/>
    <cellStyle name="Normal 8 2 3 2 2" xfId="530"/>
    <cellStyle name="Normal 8 2 4" xfId="531"/>
    <cellStyle name="Normal 9" xfId="532"/>
    <cellStyle name="Normal_Couplé" xfId="533"/>
    <cellStyle name="Normal_methode-elimination3" xfId="534"/>
    <cellStyle name="Pourcentage" xfId="535" builtinId="5"/>
    <cellStyle name="Pourcentage 2" xfId="536"/>
    <cellStyle name="Pourcentage 2 2" xfId="537"/>
    <cellStyle name="Pourcentage 3" xfId="538"/>
    <cellStyle name="Pourcentage 3 2" xfId="539"/>
    <cellStyle name="Pourcentage 4" xfId="540"/>
    <cellStyle name="Pourcentage 4 2" xfId="541"/>
    <cellStyle name="Pourcentage 4 3" xfId="542"/>
    <cellStyle name="Pourcentage 5" xfId="543"/>
    <cellStyle name="Pourcentage 6" xfId="544"/>
    <cellStyle name="Pourcentage 7" xfId="545"/>
    <cellStyle name="Pourcentage 8" xfId="546"/>
    <cellStyle name="Pourcentage 9" xfId="547"/>
    <cellStyle name="Satisfaisant 2" xfId="548"/>
    <cellStyle name="Satisfaisant 3" xfId="549"/>
    <cellStyle name="Sortie 2" xfId="550"/>
    <cellStyle name="Sortie 3" xfId="551"/>
    <cellStyle name="Texte explicatif 2" xfId="552"/>
    <cellStyle name="Texte explicatif 3" xfId="553"/>
    <cellStyle name="Titre 2" xfId="554"/>
    <cellStyle name="Titre 3" xfId="555"/>
    <cellStyle name="Titre 1 2" xfId="556"/>
    <cellStyle name="Titre 1 3" xfId="557"/>
    <cellStyle name="Titre 2 2" xfId="558"/>
    <cellStyle name="Titre 2 3" xfId="559"/>
    <cellStyle name="Titre 3 2" xfId="560"/>
    <cellStyle name="Titre 3 3" xfId="561"/>
    <cellStyle name="Titre 4 2" xfId="562"/>
    <cellStyle name="Titre 4 3" xfId="563"/>
    <cellStyle name="Total 2" xfId="564"/>
    <cellStyle name="Total 3" xfId="565"/>
    <cellStyle name="Vérification 2" xfId="566"/>
    <cellStyle name="Vérification 3" xfId="567"/>
  </cellStyles>
  <dxfs count="1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1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2"/>
  <ax:ocxPr ax:name="Caption" ax:value="Label1"/>
  <ax:ocxPr ax:name="Size" ax:value="1147;617"/>
  <ax:ocxPr ax:name="FontName" ax:value="Arial"/>
  <ax:ocxPr ax:name="FontHeight" ax:value="19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279400</xdr:colOff>
      <xdr:row>1</xdr:row>
      <xdr:rowOff>171450</xdr:rowOff>
    </xdr:from>
    <xdr:to>
      <xdr:col>22</xdr:col>
      <xdr:colOff>260350</xdr:colOff>
      <xdr:row>14</xdr:row>
      <xdr:rowOff>95251</xdr:rowOff>
    </xdr:to>
    <xdr:cxnSp macro="">
      <xdr:nvCxnSpPr>
        <xdr:cNvPr id="3" name="Connecteur droit avec flèche 2"/>
        <xdr:cNvCxnSpPr/>
      </xdr:nvCxnSpPr>
      <xdr:spPr>
        <a:xfrm flipH="1" flipV="1">
          <a:off x="3495675" y="333375"/>
          <a:ext cx="7200900" cy="21336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jeux\Trio%20Mamaru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Jeux\maisthode%2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dric/fin_commande.php_fichiers/Desktop/Z%20C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ude Trio"/>
      <sheetName val="Select Trios"/>
      <sheetName val="Trio ordre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rio"/>
      <sheetName val="Feuil2"/>
      <sheetName val="Stats"/>
      <sheetName val="Trfert"/>
      <sheetName val="Méth+Transfert"/>
      <sheetName val="Otr Synth"/>
      <sheetName val="5 1érs Synth "/>
      <sheetName val="Transfert"/>
      <sheetName val="B D D"/>
      <sheetName val="Synthèse"/>
      <sheetName val="Test out"/>
      <sheetName val="Outsider Trot"/>
      <sheetName val="Méthode "/>
      <sheetName val="Archives"/>
      <sheetName val="Le V4"/>
      <sheetName val="Trait V4"/>
      <sheetName val="Le V5"/>
      <sheetName val="Le V6"/>
      <sheetName val="Multi Aléa"/>
      <sheetName val="Trio"/>
      <sheetName val="Simu V2"/>
      <sheetName val="Calcul 3ème"/>
      <sheetName val="Bilan 3ème"/>
      <sheetName val="J SG 6"/>
      <sheetName val="JS   CPLé"/>
      <sheetName val="Etude Couplé"/>
      <sheetName val="Reduction"/>
      <sheetName val="Trio 8 chvx"/>
      <sheetName val="Méthode Bessac"/>
      <sheetName val="Le V4D"/>
      <sheetName val=" Méthode 1"/>
      <sheetName val="M4 9CHVX"/>
      <sheetName val="Bilan Zecouillon"/>
      <sheetName val="Feuil1"/>
      <sheetName val="Tableau S G "/>
      <sheetName val="Methode 3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7">
          <cell r="A7">
            <v>11</v>
          </cell>
          <cell r="R7">
            <v>843.20634920634927</v>
          </cell>
          <cell r="S7">
            <v>2</v>
          </cell>
        </row>
        <row r="8">
          <cell r="A8">
            <v>8</v>
          </cell>
          <cell r="R8">
            <v>3338.8333333333335</v>
          </cell>
          <cell r="S8">
            <v>1</v>
          </cell>
        </row>
        <row r="9">
          <cell r="A9">
            <v>2</v>
          </cell>
          <cell r="R9">
            <v>0</v>
          </cell>
          <cell r="S9" t="str">
            <v/>
          </cell>
        </row>
        <row r="10">
          <cell r="A10">
            <v>3</v>
          </cell>
          <cell r="R10">
            <v>0</v>
          </cell>
          <cell r="S10" t="str">
            <v/>
          </cell>
        </row>
        <row r="11">
          <cell r="R11">
            <v>0</v>
          </cell>
          <cell r="S11" t="str">
            <v/>
          </cell>
        </row>
        <row r="12">
          <cell r="R12">
            <v>0</v>
          </cell>
          <cell r="S12" t="str">
            <v/>
          </cell>
        </row>
        <row r="13">
          <cell r="R13">
            <v>0</v>
          </cell>
          <cell r="S13" t="str">
            <v/>
          </cell>
        </row>
        <row r="14">
          <cell r="R14">
            <v>0</v>
          </cell>
          <cell r="S14" t="str">
            <v/>
          </cell>
        </row>
        <row r="15">
          <cell r="R15">
            <v>0</v>
          </cell>
          <cell r="S15" t="str">
            <v/>
          </cell>
        </row>
        <row r="16">
          <cell r="R16">
            <v>0</v>
          </cell>
          <cell r="S16" t="str">
            <v/>
          </cell>
        </row>
        <row r="17">
          <cell r="R17">
            <v>0</v>
          </cell>
          <cell r="S17" t="str">
            <v/>
          </cell>
        </row>
        <row r="18">
          <cell r="R18">
            <v>0</v>
          </cell>
          <cell r="S18" t="str">
            <v/>
          </cell>
        </row>
        <row r="19">
          <cell r="R19">
            <v>0</v>
          </cell>
          <cell r="S19" t="str">
            <v/>
          </cell>
        </row>
        <row r="20">
          <cell r="A20">
            <v>14</v>
          </cell>
          <cell r="R20">
            <v>0</v>
          </cell>
          <cell r="S20" t="str">
            <v/>
          </cell>
        </row>
        <row r="21">
          <cell r="A21">
            <v>15</v>
          </cell>
          <cell r="R21">
            <v>0</v>
          </cell>
          <cell r="S21" t="str">
            <v/>
          </cell>
        </row>
        <row r="22">
          <cell r="A22">
            <v>16</v>
          </cell>
          <cell r="R22">
            <v>0</v>
          </cell>
          <cell r="S22" t="str">
            <v/>
          </cell>
        </row>
        <row r="23">
          <cell r="A23">
            <v>17</v>
          </cell>
          <cell r="R23">
            <v>0</v>
          </cell>
          <cell r="S23" t="str">
            <v/>
          </cell>
        </row>
        <row r="24">
          <cell r="A24">
            <v>18</v>
          </cell>
          <cell r="R24">
            <v>0</v>
          </cell>
          <cell r="S24" t="str">
            <v/>
          </cell>
        </row>
        <row r="25">
          <cell r="A25">
            <v>19</v>
          </cell>
          <cell r="R25">
            <v>0</v>
          </cell>
          <cell r="S25" t="str">
            <v/>
          </cell>
        </row>
        <row r="26">
          <cell r="A26">
            <v>20</v>
          </cell>
          <cell r="R26">
            <v>0</v>
          </cell>
          <cell r="S26" t="str">
            <v/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Le Cheval R"/>
      <sheetName val="ZC  2 à0 5"/>
      <sheetName val="Rente coupl"/>
      <sheetName val="Rente "/>
      <sheetName val="Graph Rente"/>
      <sheetName val="Le 3 P"/>
      <sheetName val="Simu ZC"/>
      <sheetName val="Kouplé"/>
      <sheetName val="Rente JS P "/>
      <sheetName val="Rente JS G"/>
      <sheetName val="Les + joués"/>
      <sheetName val="Rente Cpl "/>
      <sheetName val="Cote"/>
      <sheetName val="Incoherences"/>
      <sheetName val="Rente Spl 3"/>
      <sheetName val="Simu V2"/>
      <sheetName val="Gest Couplé"/>
      <sheetName val="Coupl 2 G_P"/>
      <sheetName val="Mpe3"/>
      <sheetName val="Calcul ZC"/>
      <sheetName val="Gestion globale V2,07"/>
      <sheetName val="Graphique"/>
      <sheetName val="Base"/>
      <sheetName val="Mpe1"/>
      <sheetName val="couplé"/>
      <sheetName val="Feuille1 (2)"/>
      <sheetName val="Feuille1 (3)"/>
      <sheetName val="Feuille1 (4)"/>
      <sheetName val="Feuille1 (5)"/>
      <sheetName val="Feuille1 (6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2">
          <cell r="A2" t="str">
            <v>11</v>
          </cell>
          <cell r="B2" t="str">
            <v>08</v>
          </cell>
          <cell r="C2" t="str">
            <v>12</v>
          </cell>
          <cell r="D2" t="str">
            <v>09</v>
          </cell>
          <cell r="E2" t="str">
            <v>05</v>
          </cell>
          <cell r="F2" t="str">
            <v>02</v>
          </cell>
          <cell r="G2" t="str">
            <v>04</v>
          </cell>
          <cell r="H2" t="str">
            <v>07</v>
          </cell>
        </row>
        <row r="3">
          <cell r="A3">
            <v>0</v>
          </cell>
          <cell r="B3">
            <v>-2</v>
          </cell>
          <cell r="C3">
            <v>0</v>
          </cell>
          <cell r="D3">
            <v>2</v>
          </cell>
          <cell r="E3">
            <v>0</v>
          </cell>
          <cell r="F3">
            <v>0</v>
          </cell>
          <cell r="G3">
            <v>-1</v>
          </cell>
          <cell r="H3">
            <v>0</v>
          </cell>
        </row>
        <row r="4">
          <cell r="I4">
            <v>3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 t="str">
            <v>3 en 2</v>
          </cell>
        </row>
        <row r="6">
          <cell r="I6">
            <v>4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 t="str">
            <v>4 en 3</v>
          </cell>
        </row>
        <row r="8">
          <cell r="I8">
            <v>5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 t="str">
            <v>5 en 4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6"/>
  <dimension ref="A1:AT364"/>
  <sheetViews>
    <sheetView tabSelected="1" topLeftCell="N1" workbookViewId="0">
      <selection activeCell="AO19" sqref="AO19"/>
    </sheetView>
  </sheetViews>
  <sheetFormatPr baseColWidth="10" defaultColWidth="11.453125" defaultRowHeight="12.5"/>
  <cols>
    <col min="1" max="1" width="6.7265625" style="1" bestFit="1" customWidth="1"/>
    <col min="2" max="2" width="7" style="1" bestFit="1" customWidth="1"/>
    <col min="3" max="3" width="6.1796875" style="1" bestFit="1" customWidth="1"/>
    <col min="4" max="4" width="9.81640625" style="1" bestFit="1" customWidth="1"/>
    <col min="5" max="5" width="6.453125" style="1" customWidth="1"/>
    <col min="6" max="7" width="6.1796875" style="1" customWidth="1"/>
    <col min="8" max="8" width="5.81640625" style="1" customWidth="1"/>
    <col min="9" max="10" width="6" style="1" customWidth="1"/>
    <col min="11" max="11" width="5.7265625" style="1" bestFit="1" customWidth="1"/>
    <col min="12" max="13" width="6.1796875" style="1" customWidth="1"/>
    <col min="14" max="14" width="6.453125" style="1" bestFit="1" customWidth="1"/>
    <col min="15" max="15" width="7.26953125" style="1" customWidth="1"/>
    <col min="16" max="17" width="7.1796875" style="1" customWidth="1"/>
    <col min="18" max="18" width="6.26953125" style="1" customWidth="1"/>
    <col min="19" max="19" width="3.54296875" style="1" customWidth="1"/>
    <col min="20" max="20" width="3.08984375" style="1" customWidth="1"/>
    <col min="21" max="22" width="11.54296875" style="1" bestFit="1" customWidth="1"/>
    <col min="23" max="23" width="6.1796875" style="1" customWidth="1"/>
    <col min="24" max="27" width="4.7265625" style="1" customWidth="1"/>
    <col min="28" max="28" width="5" style="1" customWidth="1"/>
    <col min="29" max="29" width="4.7265625" style="1" customWidth="1"/>
    <col min="30" max="30" width="4.1796875" style="1" bestFit="1" customWidth="1"/>
    <col min="31" max="31" width="4" style="1" bestFit="1" customWidth="1"/>
    <col min="32" max="32" width="4.1796875" style="1" bestFit="1" customWidth="1"/>
    <col min="33" max="33" width="5" style="1" customWidth="1"/>
    <col min="34" max="36" width="4.1796875" style="1" bestFit="1" customWidth="1"/>
    <col min="37" max="40" width="4" style="1" bestFit="1" customWidth="1"/>
    <col min="41" max="41" width="4.7265625" style="1" customWidth="1"/>
    <col min="42" max="44" width="4" style="1" bestFit="1" customWidth="1"/>
    <col min="45" max="16384" width="11.453125" style="1"/>
  </cols>
  <sheetData>
    <row r="1" spans="1:45" ht="13">
      <c r="J1" s="8"/>
      <c r="K1" s="8"/>
      <c r="L1" s="8"/>
      <c r="M1" s="3"/>
      <c r="N1" s="92"/>
      <c r="O1" s="92"/>
      <c r="P1" s="93"/>
      <c r="Q1" s="94"/>
      <c r="R1" s="3"/>
      <c r="U1" s="3"/>
      <c r="V1" s="3"/>
    </row>
    <row r="2" spans="1:45" ht="21" customHeight="1">
      <c r="A2" s="4"/>
      <c r="B2" s="5" t="s">
        <v>11</v>
      </c>
      <c r="C2" s="6"/>
      <c r="D2" s="7"/>
      <c r="E2" s="7">
        <v>7</v>
      </c>
      <c r="F2" s="7"/>
      <c r="G2" s="6"/>
      <c r="H2" s="6">
        <v>13</v>
      </c>
      <c r="I2" s="6"/>
      <c r="J2" s="76"/>
      <c r="K2" s="77"/>
      <c r="L2" s="77"/>
      <c r="M2" s="8"/>
      <c r="N2" s="92"/>
      <c r="O2" s="92"/>
      <c r="P2" s="93"/>
      <c r="Q2" s="94"/>
      <c r="R2" s="8"/>
      <c r="S2" s="2"/>
      <c r="T2" s="2"/>
      <c r="U2" s="95"/>
      <c r="V2" s="96"/>
      <c r="W2" s="10"/>
      <c r="X2" s="98" t="s">
        <v>0</v>
      </c>
      <c r="Y2" s="11">
        <v>1</v>
      </c>
      <c r="Z2" s="11">
        <v>2</v>
      </c>
      <c r="AA2" s="11">
        <v>3</v>
      </c>
      <c r="AB2" s="11">
        <v>4</v>
      </c>
      <c r="AC2" s="11">
        <v>5</v>
      </c>
      <c r="AD2" s="11">
        <v>6</v>
      </c>
      <c r="AE2" s="11">
        <v>7</v>
      </c>
      <c r="AF2" s="11">
        <v>8</v>
      </c>
      <c r="AG2" s="11">
        <v>9</v>
      </c>
      <c r="AH2" s="11">
        <v>10</v>
      </c>
      <c r="AI2" s="11">
        <v>11</v>
      </c>
      <c r="AJ2" s="11">
        <v>12</v>
      </c>
      <c r="AK2" s="11">
        <v>13</v>
      </c>
      <c r="AL2" s="11">
        <v>14</v>
      </c>
      <c r="AM2" s="11">
        <v>15</v>
      </c>
      <c r="AN2" s="11">
        <v>16</v>
      </c>
      <c r="AO2" s="11">
        <v>17</v>
      </c>
      <c r="AP2" s="11">
        <v>18</v>
      </c>
      <c r="AQ2" s="11">
        <v>19</v>
      </c>
      <c r="AR2" s="12">
        <v>20</v>
      </c>
      <c r="AS2" s="1" t="s">
        <v>0</v>
      </c>
    </row>
    <row r="3" spans="1:45" ht="13">
      <c r="A3" s="13" t="str">
        <f t="shared" ref="A3:A17" ca="1" si="0">IF(ISNUMBER(C3),B$2 &amp; " - " &amp; MATCH(C3,OFFSET($Y$2:$AR$2,B$2,,,),0),"")</f>
        <v>3 - 2</v>
      </c>
      <c r="B3" s="14">
        <f ca="1">((MAX($C$3:$C$22)+100)-C3)/(SUM($C$3:$C$22)+100)</f>
        <v>0.161186848436247</v>
      </c>
      <c r="C3" s="15">
        <f t="shared" ref="C3:C17" ca="1" si="1">IF(ISERR(SMALL(OFFSET($Y$2:$AR$2,B$2,,,),ROW()-2)),"",SMALL(OFFSET($Y$2:$AR$2,B$2,,,),ROW()-2))</f>
        <v>100</v>
      </c>
      <c r="D3" s="13" t="str">
        <f t="shared" ref="D3:D11" ca="1" si="2">IF(ISNUMBER(F3),E$2 &amp; " - " &amp; MATCH(F3,OFFSET($Y$2:$AR$2,E$2,,,),0),"")</f>
        <v>7 - 2</v>
      </c>
      <c r="E3" s="16">
        <f ca="1">((MAX($F$3:$F$22)+100)-F3)/SUM($F$3:$F$22)</f>
        <v>0.39883551673944689</v>
      </c>
      <c r="F3" s="17">
        <f t="shared" ref="F3:F22" ca="1" si="3">IF(ISERR(SMALL(OFFSET($Y$2:$AR$2,E$2,,,),ROW()-2)),"",SMALL(OFFSET($Y$2:$AR$2,E$2,,,),ROW()-2))</f>
        <v>6</v>
      </c>
      <c r="G3" s="13" t="str">
        <f t="shared" ref="G3:G11" ca="1" si="4">IF(ISNUMBER(I3),H$2 &amp; " - " &amp; MATCH(I3,OFFSET($Y$2:$AR$2,H$2,,,),0),"")</f>
        <v>13 - 2</v>
      </c>
      <c r="H3" s="18">
        <f ca="1">((MAX($I$3:$I$22)+100)-I3)/(SUM($I$3:$I$22)+100)</f>
        <v>0.37428896473265072</v>
      </c>
      <c r="I3" s="17">
        <f t="shared" ref="I3:I22" ca="1" si="5">IF(ISERR(SMALL(OFFSET($Y$2:$AR$2,H$2,,,),ROW()-2)),"",SMALL(OFFSET($Y$2:$AR$2,H$2,,,),ROW()-2))</f>
        <v>6</v>
      </c>
      <c r="J3" s="27"/>
      <c r="K3" s="27"/>
      <c r="L3" s="27"/>
      <c r="M3" s="78"/>
      <c r="N3" s="79"/>
      <c r="O3" s="3"/>
      <c r="P3" s="80"/>
      <c r="Q3" s="3"/>
      <c r="R3" s="20"/>
      <c r="S3" s="20"/>
      <c r="T3" s="21"/>
      <c r="U3" s="17"/>
      <c r="V3" s="22"/>
      <c r="W3" s="23"/>
      <c r="X3" s="24">
        <v>1</v>
      </c>
      <c r="Y3" s="99"/>
      <c r="Z3" s="25">
        <v>21</v>
      </c>
      <c r="AA3" s="25">
        <v>336</v>
      </c>
      <c r="AB3" s="25">
        <v>55</v>
      </c>
      <c r="AC3" s="25">
        <v>208</v>
      </c>
      <c r="AD3" s="25" t="s">
        <v>1</v>
      </c>
      <c r="AE3" s="25">
        <v>42</v>
      </c>
      <c r="AF3" s="25">
        <v>175</v>
      </c>
      <c r="AG3" s="25">
        <v>57</v>
      </c>
      <c r="AH3" s="25">
        <v>153</v>
      </c>
      <c r="AI3" s="25">
        <v>178</v>
      </c>
      <c r="AJ3" s="25">
        <v>267</v>
      </c>
      <c r="AK3" s="25">
        <v>53</v>
      </c>
      <c r="AL3"/>
      <c r="AM3"/>
      <c r="AN3"/>
      <c r="AO3" s="25"/>
      <c r="AP3" s="25"/>
      <c r="AQ3"/>
      <c r="AR3"/>
    </row>
    <row r="4" spans="1:45" ht="13">
      <c r="A4" s="13" t="str">
        <f t="shared" ca="1" si="0"/>
        <v>3 - 7</v>
      </c>
      <c r="B4" s="14">
        <f t="shared" ref="B4:B22" ca="1" si="6">((MAX($C$3:$C$22)+100)-C4)/(SUM($C$3:$C$22)+100)+B3</f>
        <v>0.30633520449077789</v>
      </c>
      <c r="C4" s="15">
        <f t="shared" ca="1" si="1"/>
        <v>180</v>
      </c>
      <c r="D4" s="13" t="str">
        <f t="shared" ca="1" si="2"/>
        <v>7 - 13</v>
      </c>
      <c r="E4" s="16">
        <f t="shared" ref="E4:E22" ca="1" si="7">((MAX($F$3:$F$22)+100)-F4)/SUM($F$3:$F$22)+E3</f>
        <v>0.78457059679767105</v>
      </c>
      <c r="F4" s="17">
        <f t="shared" ca="1" si="3"/>
        <v>15</v>
      </c>
      <c r="G4" s="13" t="str">
        <f t="shared" ca="1" si="4"/>
        <v>13 - 7</v>
      </c>
      <c r="H4" s="18"/>
      <c r="I4" s="17">
        <f t="shared" ca="1" si="5"/>
        <v>15</v>
      </c>
      <c r="J4" s="81"/>
      <c r="K4" s="79"/>
      <c r="L4" s="20"/>
      <c r="M4" s="78"/>
      <c r="N4" s="82"/>
      <c r="O4" s="83"/>
      <c r="P4" s="20"/>
      <c r="Q4" s="27"/>
      <c r="R4" s="20"/>
      <c r="S4" s="20"/>
      <c r="T4" s="21"/>
      <c r="U4" s="17"/>
      <c r="V4" s="22"/>
      <c r="W4" s="23"/>
      <c r="X4" s="24">
        <v>2</v>
      </c>
      <c r="Y4" s="25">
        <v>21</v>
      </c>
      <c r="Z4" s="100"/>
      <c r="AA4" s="25">
        <v>100</v>
      </c>
      <c r="AB4" s="25">
        <v>15</v>
      </c>
      <c r="AC4" s="25">
        <v>30</v>
      </c>
      <c r="AD4" s="25" t="s">
        <v>1</v>
      </c>
      <c r="AE4" s="25">
        <v>6</v>
      </c>
      <c r="AF4" s="25">
        <v>28</v>
      </c>
      <c r="AG4" s="25">
        <v>8</v>
      </c>
      <c r="AH4" s="25">
        <v>25</v>
      </c>
      <c r="AI4" s="25">
        <v>36</v>
      </c>
      <c r="AJ4" s="25">
        <v>56</v>
      </c>
      <c r="AK4" s="25">
        <v>6</v>
      </c>
      <c r="AO4" s="25"/>
      <c r="AP4" s="25"/>
    </row>
    <row r="5" spans="1:45" ht="13">
      <c r="A5" s="13" t="str">
        <f t="shared" ca="1" si="0"/>
        <v>3 - 13</v>
      </c>
      <c r="B5" s="14">
        <f t="shared" ca="1" si="6"/>
        <v>0.44045709703287894</v>
      </c>
      <c r="C5" s="15">
        <f t="shared" ca="1" si="1"/>
        <v>235</v>
      </c>
      <c r="D5" s="13" t="str">
        <f t="shared" ca="1" si="2"/>
        <v>7 - 9</v>
      </c>
      <c r="E5" s="16">
        <f t="shared" ca="1" si="7"/>
        <v>1.1688500727802038</v>
      </c>
      <c r="F5" s="17">
        <f t="shared" ca="1" si="3"/>
        <v>16</v>
      </c>
      <c r="G5" s="13" t="str">
        <f t="shared" ca="1" si="4"/>
        <v>13 - 9</v>
      </c>
      <c r="H5" s="97">
        <f ca="1">((MAX($I$3:$I$22)+100)-I5)/(SUM($I$3:$I$22)+100)+H4</f>
        <v>0.36063708759954494</v>
      </c>
      <c r="I5" s="17">
        <f t="shared" ca="1" si="5"/>
        <v>18</v>
      </c>
      <c r="J5" s="81"/>
      <c r="K5" s="79"/>
      <c r="L5" s="20"/>
      <c r="M5" s="78"/>
      <c r="N5" s="82"/>
      <c r="O5" s="83"/>
      <c r="P5" s="20"/>
      <c r="Q5" s="27"/>
      <c r="R5" s="20"/>
      <c r="S5" s="20"/>
      <c r="T5" s="21"/>
      <c r="U5" s="17"/>
      <c r="V5" s="22"/>
      <c r="W5" s="23"/>
      <c r="X5" s="24">
        <v>3</v>
      </c>
      <c r="Y5" s="25">
        <v>336</v>
      </c>
      <c r="Z5" s="25">
        <v>100</v>
      </c>
      <c r="AA5" s="99"/>
      <c r="AB5" s="25">
        <v>378</v>
      </c>
      <c r="AC5" s="25">
        <v>588</v>
      </c>
      <c r="AD5" s="25" t="s">
        <v>1</v>
      </c>
      <c r="AE5" s="25">
        <v>180</v>
      </c>
      <c r="AF5" s="25">
        <v>528</v>
      </c>
      <c r="AG5" s="25">
        <v>274</v>
      </c>
      <c r="AH5" s="25">
        <v>740</v>
      </c>
      <c r="AI5" s="25">
        <v>804</v>
      </c>
      <c r="AJ5" s="25">
        <v>725</v>
      </c>
      <c r="AK5" s="25">
        <v>235</v>
      </c>
      <c r="AO5" s="25"/>
      <c r="AP5" s="25"/>
    </row>
    <row r="6" spans="1:45" ht="13">
      <c r="A6" s="13" t="str">
        <f t="shared" ca="1" si="0"/>
        <v>3 - 9</v>
      </c>
      <c r="B6" s="14">
        <f t="shared" ca="1" si="6"/>
        <v>0.56676022453889341</v>
      </c>
      <c r="C6" s="15">
        <f t="shared" ca="1" si="1"/>
        <v>274</v>
      </c>
      <c r="D6" s="13" t="str">
        <f t="shared" ca="1" si="2"/>
        <v>7 - 4</v>
      </c>
      <c r="E6" s="16">
        <f t="shared" ca="1" si="7"/>
        <v>1.537117903930131</v>
      </c>
      <c r="F6" s="17">
        <f t="shared" ca="1" si="3"/>
        <v>27</v>
      </c>
      <c r="G6" s="13" t="str">
        <f t="shared" ca="1" si="4"/>
        <v>13 - 4</v>
      </c>
      <c r="H6" s="18">
        <f t="shared" ref="H5:H22" ca="1" si="8">((MAX($I$3:$I$22)+100)-I6)/(SUM($I$3:$I$22)+100)+H5</f>
        <v>0.70648464163822533</v>
      </c>
      <c r="I6" s="17">
        <f t="shared" ca="1" si="5"/>
        <v>31</v>
      </c>
      <c r="J6" s="81"/>
      <c r="K6" s="79"/>
      <c r="L6" s="20"/>
      <c r="M6" s="78"/>
      <c r="N6" s="82"/>
      <c r="O6" s="83"/>
      <c r="P6" s="20"/>
      <c r="Q6" s="27"/>
      <c r="R6" s="20"/>
      <c r="S6" s="20"/>
      <c r="T6" s="21"/>
      <c r="U6" s="17"/>
      <c r="V6" s="22"/>
      <c r="W6" s="23"/>
      <c r="X6" s="24">
        <v>4</v>
      </c>
      <c r="Y6" s="25">
        <v>55</v>
      </c>
      <c r="Z6" s="25">
        <v>15</v>
      </c>
      <c r="AA6" s="25">
        <v>378</v>
      </c>
      <c r="AB6" s="99"/>
      <c r="AC6" s="25">
        <v>161</v>
      </c>
      <c r="AD6" s="25" t="s">
        <v>1</v>
      </c>
      <c r="AE6" s="25">
        <v>27</v>
      </c>
      <c r="AF6" s="25">
        <v>109</v>
      </c>
      <c r="AG6" s="25">
        <v>31</v>
      </c>
      <c r="AH6" s="25">
        <v>59</v>
      </c>
      <c r="AI6" s="25">
        <v>159</v>
      </c>
      <c r="AJ6" s="25">
        <v>234</v>
      </c>
      <c r="AK6" s="25">
        <v>31</v>
      </c>
      <c r="AO6" s="25"/>
      <c r="AP6" s="25"/>
    </row>
    <row r="7" spans="1:45" ht="13">
      <c r="A7" s="13" t="str">
        <f t="shared" ca="1" si="0"/>
        <v>3 - 1</v>
      </c>
      <c r="B7" s="14">
        <f t="shared" ca="1" si="6"/>
        <v>0.68063352044907788</v>
      </c>
      <c r="C7" s="15">
        <f t="shared" ca="1" si="1"/>
        <v>336</v>
      </c>
      <c r="D7" s="13" t="str">
        <f t="shared" ca="1" si="2"/>
        <v>7 - 1</v>
      </c>
      <c r="E7" s="16">
        <f t="shared" ca="1" si="7"/>
        <v>1.8835516739446871</v>
      </c>
      <c r="F7" s="17">
        <f t="shared" ca="1" si="3"/>
        <v>42</v>
      </c>
      <c r="G7" s="13" t="str">
        <f t="shared" ca="1" si="4"/>
        <v>13 - 10</v>
      </c>
      <c r="H7" s="18">
        <f t="shared" ca="1" si="8"/>
        <v>1.0352673492605233</v>
      </c>
      <c r="I7" s="17">
        <f t="shared" ca="1" si="5"/>
        <v>46</v>
      </c>
      <c r="J7" s="81"/>
      <c r="K7" s="79"/>
      <c r="L7" s="20"/>
      <c r="M7" s="78"/>
      <c r="N7" s="82"/>
      <c r="O7" s="83"/>
      <c r="P7" s="20"/>
      <c r="Q7" s="27"/>
      <c r="R7" s="20"/>
      <c r="S7" s="20"/>
      <c r="T7" s="21"/>
      <c r="U7" s="17"/>
      <c r="V7" s="22"/>
      <c r="W7" s="23"/>
      <c r="X7" s="24">
        <v>5</v>
      </c>
      <c r="Y7" s="25">
        <v>208</v>
      </c>
      <c r="Z7" s="25">
        <v>30</v>
      </c>
      <c r="AA7" s="25">
        <v>588</v>
      </c>
      <c r="AB7" s="25">
        <v>161</v>
      </c>
      <c r="AC7" s="99"/>
      <c r="AD7" s="25" t="s">
        <v>1</v>
      </c>
      <c r="AE7" s="25">
        <v>72</v>
      </c>
      <c r="AF7" s="25">
        <v>210</v>
      </c>
      <c r="AG7" s="25">
        <v>107</v>
      </c>
      <c r="AH7" s="25">
        <v>208</v>
      </c>
      <c r="AI7" s="25">
        <v>267</v>
      </c>
      <c r="AJ7" s="25">
        <v>460</v>
      </c>
      <c r="AK7" s="25">
        <v>92</v>
      </c>
      <c r="AO7" s="25"/>
      <c r="AP7" s="25"/>
    </row>
    <row r="8" spans="1:45" ht="13">
      <c r="A8" s="13" t="str">
        <f t="shared" ca="1" si="0"/>
        <v>3 - 4</v>
      </c>
      <c r="B8" s="14">
        <f t="shared" ca="1" si="6"/>
        <v>0.78608660785886131</v>
      </c>
      <c r="C8" s="15">
        <f t="shared" ca="1" si="1"/>
        <v>378</v>
      </c>
      <c r="D8" s="13" t="str">
        <f t="shared" ca="1" si="2"/>
        <v>7 - 10</v>
      </c>
      <c r="E8" s="16">
        <f t="shared" ca="1" si="7"/>
        <v>2.228529839883552</v>
      </c>
      <c r="F8" s="17">
        <f t="shared" ca="1" si="3"/>
        <v>43</v>
      </c>
      <c r="G8" s="13" t="str">
        <f t="shared" ca="1" si="4"/>
        <v>13 - 1</v>
      </c>
      <c r="H8" s="18">
        <f t="shared" ca="1" si="8"/>
        <v>1.3560864618885096</v>
      </c>
      <c r="I8" s="17">
        <f t="shared" ca="1" si="5"/>
        <v>53</v>
      </c>
      <c r="J8" s="81"/>
      <c r="K8" s="79"/>
      <c r="L8" s="20"/>
      <c r="M8" s="78"/>
      <c r="N8" s="82"/>
      <c r="O8" s="83"/>
      <c r="P8" s="20"/>
      <c r="Q8" s="27"/>
      <c r="R8" s="20"/>
      <c r="S8" s="20"/>
      <c r="T8" s="21"/>
      <c r="U8" s="17"/>
      <c r="V8" s="22"/>
      <c r="W8" s="23"/>
      <c r="X8" s="24">
        <v>6</v>
      </c>
      <c r="Y8" s="25" t="s">
        <v>1</v>
      </c>
      <c r="Z8" s="25" t="s">
        <v>1</v>
      </c>
      <c r="AA8" s="25" t="s">
        <v>1</v>
      </c>
      <c r="AB8" s="25" t="s">
        <v>1</v>
      </c>
      <c r="AC8" s="25" t="s">
        <v>1</v>
      </c>
      <c r="AD8" s="99"/>
      <c r="AE8" s="25" t="s">
        <v>1</v>
      </c>
      <c r="AF8" s="25" t="s">
        <v>1</v>
      </c>
      <c r="AG8" s="25" t="s">
        <v>1</v>
      </c>
      <c r="AH8" s="25" t="s">
        <v>1</v>
      </c>
      <c r="AI8" s="25" t="s">
        <v>1</v>
      </c>
      <c r="AJ8" s="25" t="s">
        <v>1</v>
      </c>
      <c r="AK8" s="25" t="s">
        <v>1</v>
      </c>
      <c r="AO8" s="25"/>
      <c r="AP8" s="25"/>
    </row>
    <row r="9" spans="1:45" ht="13">
      <c r="A9" s="13" t="str">
        <f t="shared" ca="1" si="0"/>
        <v>3 - 8</v>
      </c>
      <c r="B9" s="14">
        <f t="shared" ca="1" si="6"/>
        <v>0.86146752205292709</v>
      </c>
      <c r="C9" s="15">
        <f t="shared" ca="1" si="1"/>
        <v>528</v>
      </c>
      <c r="D9" s="13" t="str">
        <f t="shared" ca="1" si="2"/>
        <v>7 - 8</v>
      </c>
      <c r="E9" s="16">
        <f t="shared" ca="1" si="7"/>
        <v>2.5327510917030569</v>
      </c>
      <c r="F9" s="17">
        <f t="shared" ca="1" si="3"/>
        <v>71</v>
      </c>
      <c r="G9" s="13" t="str">
        <f t="shared" ca="1" si="4"/>
        <v>13 - 8</v>
      </c>
      <c r="H9" s="18">
        <f t="shared" ca="1" si="8"/>
        <v>1.6587030716723548</v>
      </c>
      <c r="I9" s="17">
        <f t="shared" ca="1" si="5"/>
        <v>69</v>
      </c>
      <c r="J9" s="81"/>
      <c r="K9" s="31"/>
      <c r="L9" s="20"/>
      <c r="M9" s="78"/>
      <c r="N9" s="82"/>
      <c r="O9" s="83"/>
      <c r="P9" s="20"/>
      <c r="Q9" s="27"/>
      <c r="R9" s="20"/>
      <c r="S9" s="20"/>
      <c r="T9" s="21"/>
      <c r="U9" s="17"/>
      <c r="V9" s="22"/>
      <c r="W9" s="23"/>
      <c r="X9" s="24">
        <v>7</v>
      </c>
      <c r="Y9" s="25">
        <v>42</v>
      </c>
      <c r="Z9" s="25">
        <v>6</v>
      </c>
      <c r="AA9" s="25">
        <v>180</v>
      </c>
      <c r="AB9" s="25">
        <v>27</v>
      </c>
      <c r="AC9" s="25">
        <v>72</v>
      </c>
      <c r="AD9" s="25" t="s">
        <v>1</v>
      </c>
      <c r="AE9" s="99"/>
      <c r="AF9" s="25">
        <v>71</v>
      </c>
      <c r="AG9" s="25">
        <v>16</v>
      </c>
      <c r="AH9" s="25">
        <v>43</v>
      </c>
      <c r="AI9" s="25">
        <v>89</v>
      </c>
      <c r="AJ9" s="25">
        <v>126</v>
      </c>
      <c r="AK9" s="25">
        <v>15</v>
      </c>
      <c r="AO9" s="25"/>
      <c r="AP9" s="25"/>
    </row>
    <row r="10" spans="1:45" ht="13">
      <c r="A10" s="13" t="str">
        <f t="shared" ca="1" si="0"/>
        <v>3 - 5</v>
      </c>
      <c r="B10" s="14">
        <f t="shared" ca="1" si="6"/>
        <v>0.92481956696070577</v>
      </c>
      <c r="C10" s="15">
        <f t="shared" ca="1" si="1"/>
        <v>588</v>
      </c>
      <c r="D10" s="13" t="str">
        <f t="shared" ca="1" si="2"/>
        <v>7 - 5</v>
      </c>
      <c r="E10" s="16">
        <f t="shared" ca="1" si="7"/>
        <v>2.8355167394468705</v>
      </c>
      <c r="F10" s="17">
        <f t="shared" ca="1" si="3"/>
        <v>72</v>
      </c>
      <c r="G10" s="13" t="str">
        <f t="shared" ca="1" si="4"/>
        <v>13 - 11</v>
      </c>
      <c r="H10" s="18">
        <f t="shared" ca="1" si="8"/>
        <v>1.9533560864618882</v>
      </c>
      <c r="I10" s="17">
        <f t="shared" ca="1" si="5"/>
        <v>76</v>
      </c>
      <c r="J10" s="81"/>
      <c r="K10" s="31"/>
      <c r="L10" s="20"/>
      <c r="M10" s="78"/>
      <c r="N10" s="82"/>
      <c r="O10" s="83"/>
      <c r="P10" s="20"/>
      <c r="Q10" s="27"/>
      <c r="R10" s="20"/>
      <c r="S10" s="20"/>
      <c r="T10" s="29"/>
      <c r="U10" s="17"/>
      <c r="V10" s="22"/>
      <c r="W10" s="23"/>
      <c r="X10" s="24">
        <v>8</v>
      </c>
      <c r="Y10" s="25">
        <v>175</v>
      </c>
      <c r="Z10" s="25">
        <v>28</v>
      </c>
      <c r="AA10" s="25">
        <v>528</v>
      </c>
      <c r="AB10" s="25">
        <v>109</v>
      </c>
      <c r="AC10" s="25">
        <v>210</v>
      </c>
      <c r="AD10" s="25" t="s">
        <v>1</v>
      </c>
      <c r="AE10" s="25">
        <v>71</v>
      </c>
      <c r="AF10" s="99"/>
      <c r="AG10" s="25">
        <v>68</v>
      </c>
      <c r="AH10" s="25">
        <v>164</v>
      </c>
      <c r="AI10" s="25">
        <v>241</v>
      </c>
      <c r="AJ10" s="25">
        <v>522</v>
      </c>
      <c r="AK10" s="25">
        <v>69</v>
      </c>
      <c r="AO10" s="25"/>
      <c r="AP10" s="25"/>
    </row>
    <row r="11" spans="1:45" ht="13">
      <c r="A11" s="13" t="str">
        <f t="shared" ca="1" si="0"/>
        <v>3 - 12</v>
      </c>
      <c r="B11" s="14">
        <f t="shared" ca="1" si="6"/>
        <v>0.96070569366479563</v>
      </c>
      <c r="C11" s="15">
        <f t="shared" ca="1" si="1"/>
        <v>725</v>
      </c>
      <c r="D11" s="13" t="str">
        <f t="shared" ca="1" si="2"/>
        <v>7 - 11</v>
      </c>
      <c r="E11" s="16">
        <f t="shared" ca="1" si="7"/>
        <v>3.1135371179039302</v>
      </c>
      <c r="F11" s="17">
        <f t="shared" ca="1" si="3"/>
        <v>89</v>
      </c>
      <c r="G11" s="13" t="str">
        <f t="shared" ca="1" si="4"/>
        <v>13 - 5</v>
      </c>
      <c r="H11" s="18">
        <f t="shared" ca="1" si="8"/>
        <v>2.2298065984072806</v>
      </c>
      <c r="I11" s="17">
        <f t="shared" ca="1" si="5"/>
        <v>92</v>
      </c>
      <c r="J11" s="81"/>
      <c r="K11" s="31"/>
      <c r="L11" s="20"/>
      <c r="M11" s="89" t="s">
        <v>3</v>
      </c>
      <c r="N11" s="82"/>
      <c r="O11" s="83"/>
      <c r="P11" s="30"/>
      <c r="Q11" s="27"/>
      <c r="R11" s="20"/>
      <c r="S11" s="20"/>
      <c r="T11" s="21"/>
      <c r="U11" s="17"/>
      <c r="V11" s="22"/>
      <c r="W11" s="23"/>
      <c r="X11" s="24">
        <v>9</v>
      </c>
      <c r="Y11" s="25">
        <v>57</v>
      </c>
      <c r="Z11" s="25">
        <v>8</v>
      </c>
      <c r="AA11" s="25">
        <v>274</v>
      </c>
      <c r="AB11" s="25">
        <v>31</v>
      </c>
      <c r="AC11" s="25">
        <v>107</v>
      </c>
      <c r="AD11" s="25" t="s">
        <v>1</v>
      </c>
      <c r="AE11" s="25">
        <v>16</v>
      </c>
      <c r="AF11" s="25">
        <v>68</v>
      </c>
      <c r="AG11" s="99"/>
      <c r="AH11" s="25">
        <v>56</v>
      </c>
      <c r="AI11" s="25">
        <v>71</v>
      </c>
      <c r="AJ11" s="25">
        <v>168</v>
      </c>
      <c r="AK11" s="25">
        <v>18</v>
      </c>
      <c r="AO11" s="25"/>
      <c r="AP11" s="25"/>
    </row>
    <row r="12" spans="1:45" ht="13">
      <c r="A12" s="13" t="str">
        <f t="shared" ca="1" si="0"/>
        <v>3 - 10</v>
      </c>
      <c r="B12" s="14">
        <f t="shared" ca="1" si="6"/>
        <v>0.99358460304731366</v>
      </c>
      <c r="C12" s="15">
        <f ca="1">IF(ISERR(SMALL(OFFSET($Y$2:$AR$2,B$2,,,),ROW()-2)),"",SMALL(OFFSET($Y$2:$AR$2,B$2,,,),ROW()-2))</f>
        <v>740</v>
      </c>
      <c r="D12" s="13"/>
      <c r="E12" s="16">
        <f t="shared" ca="1" si="7"/>
        <v>3.3377001455604076</v>
      </c>
      <c r="F12" s="17">
        <f t="shared" ca="1" si="3"/>
        <v>126</v>
      </c>
      <c r="G12" s="13"/>
      <c r="H12" s="18">
        <f t="shared" ca="1" si="8"/>
        <v>2.4539249146757673</v>
      </c>
      <c r="I12" s="17">
        <f t="shared" ca="1" si="5"/>
        <v>138</v>
      </c>
      <c r="J12" s="81"/>
      <c r="K12" s="31"/>
      <c r="L12" s="20"/>
      <c r="M12" s="78"/>
      <c r="N12" s="82"/>
      <c r="O12" s="83"/>
      <c r="P12" s="30"/>
      <c r="Q12" s="27"/>
      <c r="R12" s="20"/>
      <c r="S12" s="20"/>
      <c r="T12" s="21"/>
      <c r="U12" s="17"/>
      <c r="V12" s="22"/>
      <c r="W12" s="23"/>
      <c r="X12" s="24">
        <v>10</v>
      </c>
      <c r="Y12" s="25">
        <v>153</v>
      </c>
      <c r="Z12" s="25">
        <v>25</v>
      </c>
      <c r="AA12" s="25">
        <v>740</v>
      </c>
      <c r="AB12" s="25">
        <v>59</v>
      </c>
      <c r="AC12" s="25">
        <v>208</v>
      </c>
      <c r="AD12" s="25" t="s">
        <v>1</v>
      </c>
      <c r="AE12" s="25">
        <v>43</v>
      </c>
      <c r="AF12" s="25">
        <v>164</v>
      </c>
      <c r="AG12" s="25">
        <v>56</v>
      </c>
      <c r="AH12" s="99"/>
      <c r="AI12" s="25">
        <v>199</v>
      </c>
      <c r="AJ12" s="25">
        <v>287</v>
      </c>
      <c r="AK12" s="25">
        <v>46</v>
      </c>
      <c r="AO12" s="25"/>
      <c r="AP12" s="25"/>
    </row>
    <row r="13" spans="1:45" ht="13">
      <c r="A13" s="13" t="str">
        <f t="shared" ca="1" si="0"/>
        <v>3 - 11</v>
      </c>
      <c r="B13" s="14">
        <f t="shared" ca="1" si="6"/>
        <v>1.0136327185244589</v>
      </c>
      <c r="C13" s="15">
        <f t="shared" ca="1" si="1"/>
        <v>804</v>
      </c>
      <c r="D13" s="13"/>
      <c r="E13" s="16">
        <f t="shared" ca="1" si="7"/>
        <v>3.4832605531295489</v>
      </c>
      <c r="F13" s="17">
        <f t="shared" ca="1" si="3"/>
        <v>180</v>
      </c>
      <c r="G13" s="13"/>
      <c r="H13" s="18">
        <f t="shared" ca="1" si="8"/>
        <v>2.5676905574516491</v>
      </c>
      <c r="I13" s="17">
        <f t="shared" ca="1" si="5"/>
        <v>235</v>
      </c>
      <c r="J13" s="90" t="s">
        <v>8</v>
      </c>
      <c r="K13" s="31"/>
      <c r="L13" s="20"/>
      <c r="M13" s="78"/>
      <c r="N13" s="82"/>
      <c r="O13" s="83"/>
      <c r="P13" s="30"/>
      <c r="Q13" s="27"/>
      <c r="R13" s="20"/>
      <c r="S13" s="20"/>
      <c r="T13" s="21"/>
      <c r="U13" s="17"/>
      <c r="V13" s="22"/>
      <c r="W13" s="23"/>
      <c r="X13" s="24">
        <v>11</v>
      </c>
      <c r="Y13" s="25">
        <v>178</v>
      </c>
      <c r="Z13" s="25">
        <v>36</v>
      </c>
      <c r="AA13" s="25">
        <v>804</v>
      </c>
      <c r="AB13" s="25">
        <v>159</v>
      </c>
      <c r="AC13" s="25">
        <v>267</v>
      </c>
      <c r="AD13" s="25" t="s">
        <v>1</v>
      </c>
      <c r="AE13" s="25">
        <v>89</v>
      </c>
      <c r="AF13" s="25">
        <v>241</v>
      </c>
      <c r="AG13" s="25">
        <v>71</v>
      </c>
      <c r="AH13" s="25">
        <v>199</v>
      </c>
      <c r="AI13" s="99"/>
      <c r="AJ13" s="25">
        <v>237</v>
      </c>
      <c r="AK13" s="25">
        <v>76</v>
      </c>
      <c r="AO13" s="25"/>
      <c r="AP13" s="25"/>
    </row>
    <row r="14" spans="1:45" ht="13">
      <c r="A14" s="13" t="str">
        <f t="shared" ca="1" si="0"/>
        <v/>
      </c>
      <c r="B14" s="14" t="e">
        <f t="shared" ca="1" si="6"/>
        <v>#VALUE!</v>
      </c>
      <c r="C14" s="15" t="str">
        <f t="shared" ca="1" si="1"/>
        <v/>
      </c>
      <c r="D14" s="13"/>
      <c r="E14" s="16" t="e">
        <f t="shared" ca="1" si="7"/>
        <v>#VALUE!</v>
      </c>
      <c r="F14" s="17" t="str">
        <f t="shared" ca="1" si="3"/>
        <v/>
      </c>
      <c r="G14" s="13"/>
      <c r="H14" s="18" t="e">
        <f t="shared" ca="1" si="8"/>
        <v>#VALUE!</v>
      </c>
      <c r="I14" s="17" t="str">
        <f t="shared" ca="1" si="5"/>
        <v/>
      </c>
      <c r="K14" s="31"/>
      <c r="L14" s="20"/>
      <c r="M14" s="78"/>
      <c r="N14" s="82"/>
      <c r="O14" s="83"/>
      <c r="P14" s="30"/>
      <c r="Q14" s="27"/>
      <c r="R14" s="31"/>
      <c r="S14" s="31"/>
      <c r="T14" s="21"/>
      <c r="U14" s="17"/>
      <c r="V14" s="22"/>
      <c r="W14" s="23"/>
      <c r="X14" s="24">
        <v>12</v>
      </c>
      <c r="Y14" s="25">
        <v>267</v>
      </c>
      <c r="Z14" s="25">
        <v>56</v>
      </c>
      <c r="AA14" s="25">
        <v>725</v>
      </c>
      <c r="AB14" s="25">
        <v>234</v>
      </c>
      <c r="AC14" s="25">
        <v>460</v>
      </c>
      <c r="AD14" s="25" t="s">
        <v>1</v>
      </c>
      <c r="AE14" s="25">
        <v>126</v>
      </c>
      <c r="AF14" s="25">
        <v>522</v>
      </c>
      <c r="AG14" s="25">
        <v>168</v>
      </c>
      <c r="AH14" s="25">
        <v>287</v>
      </c>
      <c r="AI14" s="25">
        <v>237</v>
      </c>
      <c r="AJ14" s="99"/>
      <c r="AK14" s="25">
        <v>138</v>
      </c>
      <c r="AO14" s="25"/>
      <c r="AP14" s="25"/>
    </row>
    <row r="15" spans="1:45" ht="13">
      <c r="A15" s="13" t="str">
        <f t="shared" ca="1" si="0"/>
        <v/>
      </c>
      <c r="B15" s="14" t="e">
        <f t="shared" ca="1" si="6"/>
        <v>#VALUE!</v>
      </c>
      <c r="C15" s="15" t="str">
        <f t="shared" ca="1" si="1"/>
        <v/>
      </c>
      <c r="D15" s="13"/>
      <c r="E15" s="16" t="e">
        <f t="shared" ca="1" si="7"/>
        <v>#VALUE!</v>
      </c>
      <c r="F15" s="17" t="str">
        <f t="shared" ca="1" si="3"/>
        <v/>
      </c>
      <c r="G15" s="13"/>
      <c r="H15" s="18" t="e">
        <f t="shared" ca="1" si="8"/>
        <v>#VALUE!</v>
      </c>
      <c r="I15" s="17" t="str">
        <f t="shared" ca="1" si="5"/>
        <v/>
      </c>
      <c r="J15" s="31" t="s">
        <v>9</v>
      </c>
      <c r="L15" s="20"/>
      <c r="M15" s="91" t="s">
        <v>10</v>
      </c>
      <c r="N15" s="82"/>
      <c r="O15" s="83"/>
      <c r="P15" s="30"/>
      <c r="Q15" s="27"/>
      <c r="R15" s="20"/>
      <c r="S15" s="20"/>
      <c r="T15" s="21"/>
      <c r="U15" s="17"/>
      <c r="V15" s="22"/>
      <c r="W15" s="23"/>
      <c r="X15" s="32">
        <v>13</v>
      </c>
      <c r="Y15" s="25">
        <v>53</v>
      </c>
      <c r="Z15" s="25">
        <v>6</v>
      </c>
      <c r="AA15" s="25">
        <v>235</v>
      </c>
      <c r="AB15" s="25">
        <v>31</v>
      </c>
      <c r="AC15" s="25">
        <v>92</v>
      </c>
      <c r="AD15" s="25" t="s">
        <v>1</v>
      </c>
      <c r="AE15" s="25">
        <v>15</v>
      </c>
      <c r="AF15" s="25">
        <v>69</v>
      </c>
      <c r="AG15" s="25">
        <v>18</v>
      </c>
      <c r="AH15" s="25">
        <v>46</v>
      </c>
      <c r="AI15" s="25">
        <v>76</v>
      </c>
      <c r="AJ15" s="25">
        <v>138</v>
      </c>
      <c r="AK15" s="99"/>
      <c r="AL15" s="25"/>
      <c r="AO15" s="25"/>
      <c r="AP15" s="25"/>
    </row>
    <row r="16" spans="1:45" ht="13">
      <c r="A16" s="13" t="str">
        <f t="shared" ca="1" si="0"/>
        <v/>
      </c>
      <c r="B16" s="14" t="e">
        <f t="shared" ca="1" si="6"/>
        <v>#VALUE!</v>
      </c>
      <c r="C16" s="15" t="str">
        <f t="shared" ca="1" si="1"/>
        <v/>
      </c>
      <c r="D16" s="13"/>
      <c r="E16" s="16" t="e">
        <f t="shared" ca="1" si="7"/>
        <v>#VALUE!</v>
      </c>
      <c r="F16" s="17" t="str">
        <f t="shared" ca="1" si="3"/>
        <v/>
      </c>
      <c r="G16" s="13"/>
      <c r="H16" s="18" t="e">
        <f t="shared" ca="1" si="8"/>
        <v>#VALUE!</v>
      </c>
      <c r="I16" s="17" t="str">
        <f t="shared" ca="1" si="5"/>
        <v/>
      </c>
      <c r="J16" s="90" t="s">
        <v>4</v>
      </c>
      <c r="K16" s="31"/>
      <c r="L16" s="20"/>
      <c r="M16" s="78">
        <v>6</v>
      </c>
      <c r="N16" s="82"/>
      <c r="O16" s="83"/>
      <c r="P16" s="30"/>
      <c r="Q16" s="27"/>
      <c r="R16" s="20"/>
      <c r="S16" s="20"/>
      <c r="T16" s="21"/>
      <c r="U16" s="17"/>
      <c r="V16" s="22"/>
      <c r="W16" s="23"/>
      <c r="X16" s="32">
        <v>14</v>
      </c>
      <c r="Y16" s="33"/>
      <c r="Z16" s="28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99"/>
      <c r="AM16" s="25"/>
      <c r="AN16" s="25"/>
      <c r="AO16" s="25"/>
      <c r="AP16" s="25"/>
    </row>
    <row r="17" spans="1:46" ht="13">
      <c r="A17" s="13" t="str">
        <f t="shared" ca="1" si="0"/>
        <v/>
      </c>
      <c r="B17" s="14" t="e">
        <f t="shared" ca="1" si="6"/>
        <v>#VALUE!</v>
      </c>
      <c r="C17" s="15" t="str">
        <f t="shared" ca="1" si="1"/>
        <v/>
      </c>
      <c r="D17" s="13"/>
      <c r="E17" s="16" t="e">
        <f t="shared" ca="1" si="7"/>
        <v>#VALUE!</v>
      </c>
      <c r="F17" s="17" t="str">
        <f t="shared" ca="1" si="3"/>
        <v/>
      </c>
      <c r="G17" s="13"/>
      <c r="H17" s="18" t="e">
        <f t="shared" ca="1" si="8"/>
        <v>#VALUE!</v>
      </c>
      <c r="I17" s="17" t="str">
        <f t="shared" ca="1" si="5"/>
        <v/>
      </c>
      <c r="J17" s="90" t="s">
        <v>5</v>
      </c>
      <c r="K17" s="31"/>
      <c r="L17" s="20"/>
      <c r="M17" s="78">
        <v>15</v>
      </c>
      <c r="N17" s="82"/>
      <c r="O17" s="83"/>
      <c r="P17" s="30"/>
      <c r="Q17" s="27"/>
      <c r="R17" s="20"/>
      <c r="S17" s="20"/>
      <c r="T17" s="21"/>
      <c r="U17" s="17"/>
      <c r="V17" s="22"/>
      <c r="W17" s="23"/>
      <c r="X17" s="32">
        <v>15</v>
      </c>
      <c r="Y17" s="27"/>
      <c r="Z17" s="28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99"/>
      <c r="AN17" s="25"/>
      <c r="AO17" s="25"/>
      <c r="AP17" s="25"/>
      <c r="AS17" s="34"/>
    </row>
    <row r="18" spans="1:46" ht="13">
      <c r="A18" s="13" t="str">
        <f ca="1">IF(ISNUMBER(C18),B$2 &amp; " - " &amp; MATCH(C18,OFFSET($U$2:$AN$2,B$2,,,),0),"")</f>
        <v/>
      </c>
      <c r="B18" s="14" t="e">
        <f t="shared" ca="1" si="6"/>
        <v>#VALUE!</v>
      </c>
      <c r="C18" s="15" t="str">
        <f ca="1">IF(ISERR(SMALL(OFFSET($U$2:$AN$2,B$2,,,),ROW()-2)),"",SMALL(OFFSET($U$2:$AN$2,B$2,,,),ROW()-2))</f>
        <v/>
      </c>
      <c r="D18" s="13"/>
      <c r="E18" s="16" t="e">
        <f t="shared" ca="1" si="7"/>
        <v>#VALUE!</v>
      </c>
      <c r="F18" s="17" t="str">
        <f t="shared" ca="1" si="3"/>
        <v/>
      </c>
      <c r="G18" s="13"/>
      <c r="H18" s="18" t="e">
        <f t="shared" ca="1" si="8"/>
        <v>#VALUE!</v>
      </c>
      <c r="I18" s="17" t="str">
        <f t="shared" ca="1" si="5"/>
        <v/>
      </c>
      <c r="J18" s="90" t="s">
        <v>6</v>
      </c>
      <c r="K18" s="31"/>
      <c r="L18" s="20"/>
      <c r="M18" s="78">
        <v>18</v>
      </c>
      <c r="N18" s="82"/>
      <c r="O18" s="83"/>
      <c r="P18" s="30"/>
      <c r="Q18" s="27"/>
      <c r="R18" s="20"/>
      <c r="S18" s="20"/>
      <c r="T18" s="21"/>
      <c r="U18" s="17"/>
      <c r="V18" s="22"/>
      <c r="W18" s="23"/>
      <c r="X18" s="32">
        <v>16</v>
      </c>
      <c r="Y18" s="27"/>
      <c r="Z18" s="28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99"/>
      <c r="AO18" s="25"/>
      <c r="AP18" s="25"/>
      <c r="AS18" s="34"/>
    </row>
    <row r="19" spans="1:46" ht="13">
      <c r="A19" s="13" t="str">
        <f ca="1">IF(ISNUMBER(C19),B$2 &amp; " - " &amp; MATCH(C19,OFFSET($Y$2:$AR$2,B$2,,,),0),"")</f>
        <v/>
      </c>
      <c r="B19" s="14" t="e">
        <f t="shared" ca="1" si="6"/>
        <v>#VALUE!</v>
      </c>
      <c r="C19" s="15"/>
      <c r="D19" s="13"/>
      <c r="E19" s="16" t="e">
        <f t="shared" ca="1" si="7"/>
        <v>#VALUE!</v>
      </c>
      <c r="F19" s="17" t="str">
        <f t="shared" ca="1" si="3"/>
        <v/>
      </c>
      <c r="G19" s="13"/>
      <c r="H19" s="18" t="e">
        <f t="shared" ca="1" si="8"/>
        <v>#VALUE!</v>
      </c>
      <c r="I19" s="17" t="str">
        <f t="shared" ca="1" si="5"/>
        <v/>
      </c>
      <c r="J19" s="90" t="s">
        <v>7</v>
      </c>
      <c r="K19" s="31"/>
      <c r="L19" s="20"/>
      <c r="M19" s="78">
        <v>31</v>
      </c>
      <c r="N19" s="82"/>
      <c r="O19" s="83"/>
      <c r="P19" s="30"/>
      <c r="Q19" s="27"/>
      <c r="R19" s="20"/>
      <c r="S19" s="20"/>
      <c r="T19" s="21"/>
      <c r="U19" s="17"/>
      <c r="V19" s="22"/>
      <c r="W19" s="17"/>
      <c r="X19" s="32">
        <v>17</v>
      </c>
      <c r="Y19" s="33"/>
      <c r="Z19" s="28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99"/>
      <c r="AP19" s="25"/>
      <c r="AS19" s="34"/>
    </row>
    <row r="20" spans="1:46" ht="13">
      <c r="A20" s="13" t="str">
        <f ca="1">IF(ISNUMBER(C20),B$2 &amp; " - " &amp; MATCH(C20,OFFSET($Y$2:$AR$2,B$2,,,),0),"")</f>
        <v/>
      </c>
      <c r="B20" s="14" t="e">
        <f t="shared" ca="1" si="6"/>
        <v>#VALUE!</v>
      </c>
      <c r="C20" s="15"/>
      <c r="D20" s="13"/>
      <c r="E20" s="16" t="e">
        <f t="shared" ca="1" si="7"/>
        <v>#VALUE!</v>
      </c>
      <c r="F20" s="17" t="str">
        <f t="shared" ca="1" si="3"/>
        <v/>
      </c>
      <c r="G20" s="13"/>
      <c r="H20" s="18" t="e">
        <f t="shared" ca="1" si="8"/>
        <v>#VALUE!</v>
      </c>
      <c r="I20" s="17" t="str">
        <f t="shared" ca="1" si="5"/>
        <v/>
      </c>
      <c r="J20" s="81"/>
      <c r="K20" s="31"/>
      <c r="L20" s="20"/>
      <c r="M20" s="78"/>
      <c r="N20" s="82"/>
      <c r="O20" s="83"/>
      <c r="P20" s="30"/>
      <c r="Q20" s="27"/>
      <c r="R20" s="31"/>
      <c r="S20" s="31"/>
      <c r="T20" s="21"/>
      <c r="U20" s="17"/>
      <c r="V20" s="22"/>
      <c r="W20" s="17"/>
      <c r="X20" s="32">
        <v>18</v>
      </c>
      <c r="Y20" s="33"/>
      <c r="Z20" s="20"/>
      <c r="AA20" s="34"/>
      <c r="AB20" s="33"/>
      <c r="AC20" s="34"/>
      <c r="AD20" s="34"/>
      <c r="AE20" s="34"/>
      <c r="AF20" s="34"/>
      <c r="AG20" s="34"/>
      <c r="AH20" s="34"/>
      <c r="AI20" s="34"/>
      <c r="AJ20" s="34"/>
      <c r="AK20" s="35"/>
      <c r="AL20" s="35"/>
      <c r="AM20" s="36"/>
      <c r="AN20" s="35"/>
      <c r="AO20" s="36"/>
      <c r="AP20" s="20"/>
      <c r="AQ20" s="34"/>
      <c r="AR20" s="34"/>
    </row>
    <row r="21" spans="1:46" ht="13">
      <c r="A21" s="13" t="str">
        <f ca="1">IF(ISNUMBER(C21),B$2 &amp; " - " &amp; MATCH(C21,OFFSET($Y$2:$AR$2,B$2,,,),0),"")</f>
        <v/>
      </c>
      <c r="B21" s="14" t="e">
        <f t="shared" ca="1" si="6"/>
        <v>#VALUE!</v>
      </c>
      <c r="C21" s="15"/>
      <c r="D21" s="13"/>
      <c r="E21" s="16" t="e">
        <f t="shared" ca="1" si="7"/>
        <v>#VALUE!</v>
      </c>
      <c r="F21" s="17" t="str">
        <f t="shared" ca="1" si="3"/>
        <v/>
      </c>
      <c r="G21" s="13"/>
      <c r="H21" s="18" t="e">
        <f t="shared" ca="1" si="8"/>
        <v>#VALUE!</v>
      </c>
      <c r="I21" s="17" t="str">
        <f t="shared" ca="1" si="5"/>
        <v/>
      </c>
      <c r="J21" s="81"/>
      <c r="K21" s="31"/>
      <c r="L21" s="20"/>
      <c r="M21" s="78"/>
      <c r="N21" s="82"/>
      <c r="O21" s="83"/>
      <c r="P21" s="30"/>
      <c r="Q21" s="27"/>
      <c r="R21" s="31"/>
      <c r="S21" s="31"/>
      <c r="T21" s="21"/>
      <c r="U21" s="17"/>
      <c r="V21" s="22"/>
      <c r="W21" s="17"/>
      <c r="X21" s="32">
        <v>19</v>
      </c>
      <c r="Y21" s="27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6"/>
      <c r="AN21" s="35"/>
      <c r="AO21" s="36"/>
      <c r="AP21" s="36"/>
      <c r="AQ21" s="34"/>
      <c r="AR21" s="34"/>
    </row>
    <row r="22" spans="1:46" ht="13">
      <c r="A22" s="13" t="str">
        <f ca="1">IF(ISNUMBER(C22),B$2 &amp; " - " &amp; MATCH(C22,OFFSET($Y$2:$AR$2,B$2,,,),0),"")</f>
        <v/>
      </c>
      <c r="B22" s="14" t="e">
        <f t="shared" ca="1" si="6"/>
        <v>#VALUE!</v>
      </c>
      <c r="C22" s="15"/>
      <c r="D22" s="13"/>
      <c r="E22" s="16" t="e">
        <f t="shared" ca="1" si="7"/>
        <v>#VALUE!</v>
      </c>
      <c r="F22" s="17" t="str">
        <f t="shared" ca="1" si="3"/>
        <v/>
      </c>
      <c r="G22" s="13"/>
      <c r="H22" s="18" t="e">
        <f t="shared" ca="1" si="8"/>
        <v>#VALUE!</v>
      </c>
      <c r="I22" s="17" t="str">
        <f t="shared" ca="1" si="5"/>
        <v/>
      </c>
      <c r="J22" s="81"/>
      <c r="K22" s="31"/>
      <c r="L22" s="20"/>
      <c r="M22" s="78"/>
      <c r="N22" s="82"/>
      <c r="O22" s="83"/>
      <c r="P22" s="30"/>
      <c r="Q22" s="27"/>
      <c r="R22" s="31"/>
      <c r="S22" s="31"/>
      <c r="T22" s="21"/>
      <c r="U22" s="17"/>
      <c r="V22" s="22"/>
      <c r="W22" s="17"/>
      <c r="X22" s="37">
        <v>20</v>
      </c>
      <c r="Y22" s="27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6"/>
      <c r="AN22" s="35"/>
      <c r="AO22" s="36"/>
      <c r="AP22" s="36"/>
      <c r="AQ22" s="36"/>
      <c r="AR22" s="84"/>
      <c r="AS22" s="1" t="s">
        <v>0</v>
      </c>
      <c r="AT22" s="1" t="s">
        <v>0</v>
      </c>
    </row>
    <row r="23" spans="1:46" ht="13">
      <c r="A23" s="38" t="str">
        <f ca="1">IF(C23&lt;&gt;"",B$2 &amp; " - " &amp; MATCH(C23,OFFSET($Y$2:$AR$2,B$2,,,),0),"")</f>
        <v/>
      </c>
      <c r="J23" s="3"/>
      <c r="K23" s="3"/>
      <c r="L23" s="3"/>
      <c r="M23" s="3"/>
      <c r="N23" s="3"/>
      <c r="O23" s="3"/>
      <c r="P23" s="3"/>
      <c r="Q23" s="3"/>
      <c r="R23" s="3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40"/>
    </row>
    <row r="24" spans="1:46" ht="16.5" customHeight="1">
      <c r="A24" s="38" t="str">
        <f ca="1">IF(C24&lt;&gt;"",B$2 &amp; " - " &amp; MATCH(C24,OFFSET($Y$2:$AR$2,B$2,,,),0),"")</f>
        <v/>
      </c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  <c r="AQ24" s="40"/>
      <c r="AR24" s="40"/>
    </row>
    <row r="25" spans="1:46" ht="18" customHeight="1">
      <c r="A25" s="41"/>
      <c r="B25" s="20"/>
      <c r="C25" s="3"/>
      <c r="D25" s="20"/>
      <c r="E25" s="20"/>
      <c r="G25" s="20"/>
      <c r="H25" s="42"/>
      <c r="I25" s="20"/>
      <c r="J25" s="20"/>
      <c r="K25" s="20"/>
      <c r="L25" s="43"/>
      <c r="M25" s="43"/>
      <c r="N25" s="43"/>
      <c r="O25" s="43"/>
      <c r="P25" s="20"/>
      <c r="Q25" s="44"/>
      <c r="R25" s="45"/>
      <c r="S25" s="46"/>
      <c r="T25" s="43"/>
      <c r="U25" s="34"/>
      <c r="V25" s="34"/>
      <c r="W25" s="33"/>
      <c r="X25" s="20"/>
      <c r="Y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</row>
    <row r="26" spans="1:46" ht="13">
      <c r="A26" s="85"/>
      <c r="B26" s="86"/>
      <c r="C26" s="49"/>
      <c r="D26" s="48"/>
      <c r="E26" s="48"/>
      <c r="F26" s="49"/>
      <c r="G26" s="48"/>
      <c r="H26" s="49"/>
      <c r="I26" s="48"/>
      <c r="J26" s="49"/>
      <c r="K26" s="48"/>
      <c r="L26" s="49"/>
      <c r="M26" s="48"/>
      <c r="N26" s="49"/>
      <c r="O26" s="3"/>
      <c r="P26" s="50"/>
      <c r="Q26" s="50"/>
      <c r="R26" s="50"/>
      <c r="S26" s="50"/>
      <c r="T26" s="19"/>
      <c r="U26" s="36"/>
      <c r="V26" s="26"/>
      <c r="W26" s="51"/>
      <c r="X26" s="52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4"/>
      <c r="AT26" s="54"/>
    </row>
    <row r="27" spans="1:46" ht="17.25" customHeight="1">
      <c r="A27" s="85"/>
      <c r="B27" s="86"/>
      <c r="C27" s="49"/>
      <c r="D27" s="55"/>
      <c r="E27" s="56"/>
      <c r="F27" s="27"/>
      <c r="G27" s="17"/>
      <c r="H27" s="35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19"/>
      <c r="U27" s="36"/>
      <c r="V27" s="26"/>
      <c r="W27" s="51"/>
      <c r="X27" s="52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53"/>
      <c r="AN27" s="53"/>
      <c r="AO27" s="53"/>
      <c r="AP27" s="53"/>
      <c r="AQ27" s="53"/>
      <c r="AR27" s="53"/>
      <c r="AS27" s="54"/>
      <c r="AT27" s="54"/>
    </row>
    <row r="28" spans="1:46" ht="13">
      <c r="A28" s="85"/>
      <c r="B28" s="86"/>
      <c r="C28" s="49"/>
      <c r="D28" s="55"/>
      <c r="E28" s="56"/>
      <c r="F28" s="27"/>
      <c r="G28" s="56"/>
      <c r="H28" s="27"/>
      <c r="I28" s="56"/>
      <c r="J28" s="27"/>
      <c r="K28" s="56"/>
      <c r="L28" s="27"/>
      <c r="M28" s="56"/>
      <c r="N28" s="27"/>
      <c r="O28" s="27"/>
      <c r="P28" s="49"/>
      <c r="Q28" s="49"/>
      <c r="R28" s="27"/>
      <c r="S28" s="27"/>
      <c r="T28" s="19"/>
      <c r="U28" s="36"/>
      <c r="V28" s="26"/>
      <c r="W28" s="51"/>
      <c r="X28" s="52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4"/>
      <c r="AT28" s="54"/>
    </row>
    <row r="29" spans="1:46" ht="13">
      <c r="A29" s="85"/>
      <c r="B29" s="86"/>
      <c r="C29" s="49"/>
      <c r="D29" s="55"/>
      <c r="E29" s="56"/>
      <c r="F29" s="27"/>
      <c r="G29" s="17"/>
      <c r="H29" s="35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19"/>
      <c r="U29" s="36"/>
      <c r="V29" s="26"/>
      <c r="W29" s="51"/>
      <c r="X29" s="52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53"/>
      <c r="AO29" s="53"/>
      <c r="AP29" s="53"/>
      <c r="AQ29" s="53"/>
      <c r="AR29" s="53"/>
      <c r="AS29" s="54"/>
      <c r="AT29" s="54"/>
    </row>
    <row r="30" spans="1:46" ht="13">
      <c r="A30" s="85"/>
      <c r="B30" s="86"/>
      <c r="C30" s="49"/>
      <c r="D30" s="55"/>
      <c r="E30" s="56"/>
      <c r="F30" s="27"/>
      <c r="G30" s="17"/>
      <c r="H30" s="35"/>
      <c r="I30" s="27"/>
      <c r="J30" s="27"/>
      <c r="K30" s="27"/>
      <c r="L30" s="27"/>
      <c r="M30" s="27"/>
      <c r="N30" s="27"/>
      <c r="O30" s="27"/>
      <c r="P30" s="49"/>
      <c r="Q30" s="49"/>
      <c r="R30" s="27"/>
      <c r="S30" s="27"/>
      <c r="T30" s="19"/>
      <c r="U30" s="36"/>
      <c r="V30" s="26"/>
      <c r="W30" s="51"/>
      <c r="X30" s="52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4"/>
      <c r="AT30" s="54"/>
    </row>
    <row r="31" spans="1:46" ht="13">
      <c r="A31" s="85"/>
      <c r="B31" s="86"/>
      <c r="C31" s="49"/>
      <c r="D31" s="55"/>
      <c r="E31" s="56"/>
      <c r="F31" s="27"/>
      <c r="G31" s="17"/>
      <c r="H31" s="35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19"/>
      <c r="U31" s="36"/>
      <c r="V31" s="26"/>
      <c r="W31" s="51"/>
      <c r="X31" s="52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3"/>
      <c r="AM31" s="53"/>
      <c r="AN31" s="53"/>
      <c r="AO31" s="53"/>
      <c r="AP31" s="53"/>
      <c r="AQ31" s="53"/>
      <c r="AR31" s="53"/>
      <c r="AS31" s="54"/>
      <c r="AT31" s="54"/>
    </row>
    <row r="32" spans="1:46" ht="13">
      <c r="A32" s="85"/>
      <c r="B32" s="86"/>
      <c r="C32" s="49"/>
      <c r="D32" s="55"/>
      <c r="E32" s="56"/>
      <c r="F32" s="27"/>
      <c r="G32" s="17"/>
      <c r="H32" s="35"/>
      <c r="I32" s="27"/>
      <c r="J32" s="27"/>
      <c r="K32" s="27"/>
      <c r="L32" s="27"/>
      <c r="M32" s="27"/>
      <c r="N32" s="27"/>
      <c r="O32" s="27"/>
      <c r="P32" s="49"/>
      <c r="Q32" s="49"/>
      <c r="R32" s="27"/>
      <c r="S32" s="27"/>
      <c r="T32" s="19"/>
      <c r="U32" s="36"/>
      <c r="V32" s="26"/>
      <c r="W32" s="51"/>
      <c r="X32" s="52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53"/>
      <c r="AM32" s="53"/>
      <c r="AN32" s="53"/>
      <c r="AO32" s="53"/>
      <c r="AP32" s="53"/>
      <c r="AQ32" s="53"/>
      <c r="AR32" s="53"/>
      <c r="AS32" s="54"/>
      <c r="AT32" s="54"/>
    </row>
    <row r="33" spans="1:46" ht="13">
      <c r="A33" s="85"/>
      <c r="B33" s="87"/>
      <c r="C33" s="27"/>
      <c r="D33" s="55"/>
      <c r="E33" s="56"/>
      <c r="F33" s="27"/>
      <c r="G33" s="17"/>
      <c r="H33" s="35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36"/>
      <c r="V33" s="26"/>
      <c r="W33" s="51"/>
      <c r="X33" s="52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  <c r="AK33" s="53"/>
      <c r="AL33" s="53"/>
      <c r="AM33" s="53"/>
      <c r="AN33" s="53"/>
      <c r="AO33" s="53"/>
      <c r="AP33" s="53"/>
      <c r="AQ33" s="53"/>
      <c r="AR33" s="53"/>
      <c r="AS33" s="54"/>
      <c r="AT33" s="54"/>
    </row>
    <row r="34" spans="1:46" ht="13">
      <c r="A34" s="85"/>
      <c r="B34" s="87"/>
      <c r="C34" s="27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58"/>
      <c r="P34" s="58"/>
      <c r="Q34" s="59"/>
      <c r="R34" s="27"/>
      <c r="S34" s="27"/>
      <c r="T34" s="27"/>
      <c r="U34" s="36"/>
      <c r="V34" s="26"/>
      <c r="W34" s="51"/>
      <c r="X34" s="52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  <c r="AK34" s="53"/>
      <c r="AL34" s="53"/>
      <c r="AM34" s="53"/>
      <c r="AN34" s="53"/>
      <c r="AO34" s="53"/>
      <c r="AP34" s="53"/>
      <c r="AQ34" s="53"/>
      <c r="AR34" s="53"/>
      <c r="AS34" s="54"/>
      <c r="AT34" s="54"/>
    </row>
    <row r="35" spans="1:46" ht="13">
      <c r="A35" s="85"/>
      <c r="B35" s="87"/>
      <c r="C35" s="27"/>
      <c r="D35" s="3"/>
      <c r="O35" s="59"/>
      <c r="P35" s="59"/>
      <c r="Q35" s="59"/>
      <c r="R35" s="27"/>
      <c r="S35" s="27"/>
      <c r="T35" s="27"/>
      <c r="U35" s="36"/>
      <c r="V35" s="26"/>
      <c r="W35" s="51"/>
      <c r="X35" s="52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  <c r="AK35" s="53"/>
      <c r="AL35" s="53"/>
      <c r="AM35" s="53"/>
      <c r="AN35" s="53"/>
      <c r="AO35" s="53"/>
      <c r="AP35" s="53"/>
      <c r="AQ35" s="53"/>
      <c r="AR35" s="53"/>
      <c r="AS35" s="54"/>
      <c r="AT35" s="54"/>
    </row>
    <row r="36" spans="1:46" ht="13">
      <c r="A36" s="85"/>
      <c r="B36" s="87"/>
      <c r="C36" s="27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49"/>
      <c r="P36" s="49"/>
      <c r="Q36" s="59"/>
      <c r="R36" s="27"/>
      <c r="S36" s="27"/>
      <c r="T36" s="27"/>
      <c r="U36" s="36"/>
      <c r="V36" s="26"/>
      <c r="W36" s="51"/>
      <c r="X36" s="52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4"/>
      <c r="AT36" s="54"/>
    </row>
    <row r="37" spans="1:46" ht="15.5">
      <c r="A37" s="85"/>
      <c r="B37" s="87"/>
      <c r="C37" s="27"/>
      <c r="D37" s="20"/>
      <c r="E37" s="20"/>
      <c r="F37" s="20"/>
      <c r="G37" s="20"/>
      <c r="H37" s="60"/>
      <c r="I37" s="61"/>
      <c r="J37" s="61"/>
      <c r="K37" s="62"/>
      <c r="L37" s="62"/>
      <c r="M37" s="62"/>
      <c r="N37" s="62"/>
      <c r="O37" s="62"/>
      <c r="P37" s="49"/>
      <c r="Q37" s="59"/>
      <c r="R37" s="27"/>
      <c r="S37" s="27"/>
      <c r="T37" s="27"/>
      <c r="U37" s="36"/>
      <c r="V37" s="26"/>
      <c r="W37" s="51"/>
      <c r="X37" s="52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4"/>
      <c r="AT37" s="54"/>
    </row>
    <row r="38" spans="1:46" ht="13">
      <c r="A38" s="85"/>
      <c r="B38" s="87"/>
      <c r="C38" s="27"/>
      <c r="D38" s="63"/>
      <c r="E38" s="20"/>
      <c r="F38" s="20"/>
      <c r="G38" s="20"/>
      <c r="H38" s="64"/>
      <c r="I38" s="64"/>
      <c r="J38" s="64"/>
      <c r="K38" s="64"/>
      <c r="L38" s="64"/>
      <c r="M38" s="64"/>
      <c r="N38" s="64"/>
      <c r="O38" s="64"/>
      <c r="P38" s="49"/>
      <c r="Q38" s="59"/>
      <c r="R38" s="27"/>
      <c r="S38" s="27"/>
      <c r="T38" s="27"/>
      <c r="U38" s="36"/>
      <c r="V38" s="26"/>
      <c r="W38" s="65"/>
      <c r="X38" s="66"/>
      <c r="Y38" s="27"/>
      <c r="Z38" s="27"/>
      <c r="AA38" s="27"/>
      <c r="AB38" s="27"/>
      <c r="AC38" s="35"/>
      <c r="AD38" s="35"/>
      <c r="AE38" s="35"/>
      <c r="AF38" s="35"/>
      <c r="AG38" s="35"/>
      <c r="AH38" s="35"/>
      <c r="AI38" s="67"/>
      <c r="AJ38" s="35"/>
      <c r="AK38" s="35"/>
      <c r="AL38" s="35"/>
      <c r="AM38" s="35"/>
      <c r="AN38" s="35"/>
      <c r="AO38" s="35"/>
      <c r="AP38" s="35"/>
      <c r="AQ38" s="35"/>
      <c r="AR38" s="68"/>
      <c r="AS38" s="54"/>
      <c r="AT38" s="54"/>
    </row>
    <row r="39" spans="1:46" ht="13">
      <c r="A39" s="85"/>
      <c r="B39" s="87"/>
      <c r="C39" s="27"/>
      <c r="D39" s="63"/>
      <c r="E39" s="20"/>
      <c r="F39" s="20"/>
      <c r="G39" s="20"/>
      <c r="H39" s="64"/>
      <c r="I39" s="64"/>
      <c r="J39" s="64"/>
      <c r="K39" s="64"/>
      <c r="L39" s="64"/>
      <c r="M39" s="64"/>
      <c r="N39" s="64"/>
      <c r="O39" s="64"/>
      <c r="P39" s="50"/>
      <c r="Q39" s="69"/>
      <c r="R39" s="27"/>
      <c r="S39" s="27"/>
      <c r="T39" s="27"/>
      <c r="U39" s="36"/>
      <c r="V39" s="26"/>
      <c r="W39" s="65"/>
      <c r="X39" s="66"/>
      <c r="Y39" s="27"/>
      <c r="Z39" s="27"/>
      <c r="AA39" s="27"/>
      <c r="AB39" s="27"/>
      <c r="AC39" s="35"/>
      <c r="AD39" s="35"/>
      <c r="AE39" s="35"/>
      <c r="AF39" s="35"/>
      <c r="AG39" s="35"/>
      <c r="AH39" s="35"/>
      <c r="AI39" s="67"/>
      <c r="AJ39" s="35"/>
      <c r="AK39" s="35"/>
      <c r="AL39" s="35"/>
      <c r="AM39" s="35"/>
      <c r="AN39" s="35"/>
      <c r="AO39" s="35"/>
      <c r="AP39" s="35"/>
      <c r="AQ39" s="35"/>
      <c r="AR39" s="68"/>
      <c r="AS39" s="54"/>
      <c r="AT39" s="54"/>
    </row>
    <row r="40" spans="1:46" ht="13">
      <c r="A40" s="85"/>
      <c r="B40" s="88"/>
      <c r="C40" s="17"/>
      <c r="D40" s="63"/>
      <c r="E40" s="20"/>
      <c r="F40" s="20"/>
      <c r="G40" s="20"/>
      <c r="H40" s="64"/>
      <c r="I40" s="64"/>
      <c r="J40" s="64"/>
      <c r="K40" s="64"/>
      <c r="L40" s="64"/>
      <c r="M40" s="64"/>
      <c r="N40" s="64"/>
      <c r="O40" s="64"/>
      <c r="P40" s="50"/>
      <c r="Q40" s="69"/>
      <c r="R40" s="27"/>
      <c r="S40" s="27"/>
      <c r="T40" s="27"/>
      <c r="U40" s="36"/>
      <c r="V40" s="26"/>
      <c r="W40" s="65"/>
      <c r="X40" s="66"/>
      <c r="Y40" s="27"/>
      <c r="Z40" s="27"/>
      <c r="AA40" s="27"/>
      <c r="AB40" s="27"/>
      <c r="AC40" s="35"/>
      <c r="AD40" s="35"/>
      <c r="AE40" s="35"/>
      <c r="AF40" s="35"/>
      <c r="AG40" s="35"/>
      <c r="AH40" s="35"/>
      <c r="AI40" s="67"/>
      <c r="AJ40" s="35"/>
      <c r="AK40" s="35"/>
      <c r="AL40" s="35"/>
      <c r="AM40" s="35"/>
      <c r="AN40" s="35"/>
      <c r="AO40" s="35"/>
      <c r="AP40" s="35"/>
      <c r="AQ40" s="35"/>
      <c r="AR40" s="68"/>
      <c r="AS40" s="54"/>
      <c r="AT40" s="54"/>
    </row>
    <row r="41" spans="1:46" ht="13">
      <c r="A41" s="85"/>
      <c r="B41" s="88"/>
      <c r="C41" s="17"/>
      <c r="D41" s="63"/>
      <c r="E41" s="20"/>
      <c r="F41" s="20"/>
      <c r="G41" s="20"/>
      <c r="H41" s="64"/>
      <c r="I41" s="64"/>
      <c r="J41" s="64"/>
      <c r="K41" s="64"/>
      <c r="L41" s="64"/>
      <c r="M41" s="64"/>
      <c r="N41" s="64"/>
      <c r="O41" s="64"/>
      <c r="P41" s="50"/>
      <c r="Q41" s="69"/>
      <c r="R41" s="27"/>
      <c r="S41" s="27"/>
      <c r="T41" s="27"/>
      <c r="U41" s="36"/>
      <c r="V41" s="26"/>
      <c r="W41" s="65"/>
      <c r="X41" s="66"/>
      <c r="Y41" s="27"/>
      <c r="Z41" s="20"/>
      <c r="AA41" s="20"/>
      <c r="AB41" s="27"/>
      <c r="AC41" s="20"/>
      <c r="AD41" s="20"/>
      <c r="AE41" s="20"/>
      <c r="AF41" s="20"/>
      <c r="AG41" s="20"/>
      <c r="AH41" s="20"/>
      <c r="AI41" s="20"/>
      <c r="AJ41" s="20"/>
      <c r="AK41" s="35"/>
      <c r="AL41" s="35"/>
      <c r="AM41" s="35"/>
      <c r="AN41" s="35"/>
      <c r="AO41" s="35"/>
      <c r="AP41" s="35"/>
      <c r="AQ41" s="35"/>
      <c r="AR41" s="68"/>
      <c r="AS41" s="54"/>
      <c r="AT41" s="54"/>
    </row>
    <row r="42" spans="1:46" ht="13">
      <c r="A42" s="85"/>
      <c r="B42" s="88"/>
      <c r="C42" s="17"/>
      <c r="D42" s="63"/>
      <c r="E42" s="20"/>
      <c r="F42" s="20"/>
      <c r="G42" s="20"/>
      <c r="H42" s="64"/>
      <c r="I42" s="64"/>
      <c r="J42" s="64"/>
      <c r="K42" s="64"/>
      <c r="L42" s="64"/>
      <c r="M42" s="64"/>
      <c r="N42" s="64"/>
      <c r="O42" s="64"/>
      <c r="P42" s="50"/>
      <c r="Q42" s="69"/>
      <c r="R42" s="27"/>
      <c r="S42" s="27"/>
      <c r="T42" s="27"/>
      <c r="U42" s="36"/>
      <c r="V42" s="26"/>
      <c r="W42" s="65"/>
      <c r="X42" s="66"/>
      <c r="Y42" s="27"/>
      <c r="Z42" s="20"/>
      <c r="AA42" s="20"/>
      <c r="AB42" s="27"/>
      <c r="AC42" s="20"/>
      <c r="AD42" s="20"/>
      <c r="AE42" s="20"/>
      <c r="AF42" s="20"/>
      <c r="AG42" s="20"/>
      <c r="AH42" s="20"/>
      <c r="AI42" s="20"/>
      <c r="AJ42" s="20"/>
      <c r="AK42" s="35"/>
      <c r="AL42" s="35"/>
      <c r="AM42" s="35"/>
      <c r="AN42" s="35"/>
      <c r="AO42" s="35"/>
      <c r="AP42" s="35"/>
      <c r="AQ42" s="35"/>
      <c r="AR42" s="68"/>
      <c r="AS42" s="54"/>
      <c r="AT42" s="54"/>
    </row>
    <row r="43" spans="1:46" ht="13">
      <c r="A43" s="85"/>
      <c r="B43" s="88"/>
      <c r="C43" s="17"/>
      <c r="D43" s="63"/>
      <c r="E43" s="20"/>
      <c r="F43" s="20"/>
      <c r="G43" s="20"/>
      <c r="H43" s="64"/>
      <c r="I43" s="64"/>
      <c r="J43" s="64"/>
      <c r="K43" s="64"/>
      <c r="L43" s="64"/>
      <c r="M43" s="64"/>
      <c r="N43" s="64"/>
      <c r="O43" s="64"/>
      <c r="P43" s="50"/>
      <c r="Q43" s="69"/>
      <c r="R43" s="27"/>
      <c r="S43" s="27"/>
      <c r="T43" s="27"/>
      <c r="U43" s="36"/>
      <c r="V43" s="26"/>
      <c r="W43" s="65"/>
      <c r="X43" s="66"/>
      <c r="Y43" s="27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35"/>
      <c r="AN43" s="35"/>
      <c r="AO43" s="35"/>
      <c r="AP43" s="35"/>
      <c r="AQ43" s="35"/>
      <c r="AR43" s="68"/>
      <c r="AS43" s="54"/>
      <c r="AT43" s="54"/>
    </row>
    <row r="44" spans="1:46" ht="13">
      <c r="A44" s="85"/>
      <c r="B44" s="88"/>
      <c r="C44" s="17"/>
      <c r="D44" s="63"/>
      <c r="E44" s="20"/>
      <c r="F44" s="20"/>
      <c r="G44" s="20"/>
      <c r="H44" s="64"/>
      <c r="I44" s="64"/>
      <c r="J44" s="64"/>
      <c r="K44" s="64"/>
      <c r="L44" s="64"/>
      <c r="M44" s="64"/>
      <c r="N44" s="64"/>
      <c r="O44" s="64"/>
      <c r="P44" s="50"/>
      <c r="Q44" s="69"/>
      <c r="R44" s="27"/>
      <c r="S44" s="27"/>
      <c r="T44" s="27"/>
      <c r="U44" s="36"/>
      <c r="V44" s="26"/>
      <c r="W44" s="65"/>
      <c r="X44" s="66"/>
      <c r="Y44" s="27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35"/>
      <c r="AN44" s="35"/>
      <c r="AO44" s="35"/>
      <c r="AP44" s="35"/>
      <c r="AQ44" s="35"/>
      <c r="AR44" s="68"/>
      <c r="AS44" s="54"/>
      <c r="AT44" s="54"/>
    </row>
    <row r="45" spans="1:46" ht="13">
      <c r="A45" s="85"/>
      <c r="B45" s="88"/>
      <c r="C45" s="17"/>
      <c r="D45" s="63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50"/>
      <c r="P45" s="50"/>
      <c r="Q45" s="69"/>
      <c r="R45" s="27"/>
      <c r="S45" s="27"/>
      <c r="T45" s="27"/>
      <c r="U45" s="36"/>
      <c r="V45" s="26"/>
      <c r="W45" s="65"/>
      <c r="X45" s="65"/>
      <c r="Y45" s="33"/>
      <c r="Z45" s="70"/>
      <c r="AA45" s="34"/>
      <c r="AC45" s="54"/>
      <c r="AD45" s="23"/>
      <c r="AI45" s="71"/>
      <c r="AJ45" s="3"/>
      <c r="AK45" s="3"/>
      <c r="AL45" s="3"/>
      <c r="AN45" s="3"/>
      <c r="AS45" s="54"/>
      <c r="AT45" s="54"/>
    </row>
    <row r="46" spans="1:46" ht="13">
      <c r="A46" s="85"/>
      <c r="B46" s="88"/>
      <c r="C46" s="17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50"/>
      <c r="P46" s="50"/>
      <c r="Q46" s="69"/>
      <c r="R46" s="27"/>
      <c r="S46" s="27"/>
      <c r="T46" s="27"/>
      <c r="U46" s="36"/>
      <c r="V46" s="26"/>
      <c r="W46" s="65"/>
      <c r="X46" s="65"/>
      <c r="Y46" s="33"/>
      <c r="Z46" s="70"/>
      <c r="AA46" s="34"/>
      <c r="AC46" s="54"/>
      <c r="AD46" s="23"/>
      <c r="AI46" s="71"/>
      <c r="AJ46" s="3"/>
      <c r="AK46" s="3"/>
      <c r="AL46" s="3"/>
      <c r="AN46" s="3"/>
      <c r="AS46" s="54"/>
      <c r="AT46" s="54"/>
    </row>
    <row r="47" spans="1:46" ht="13">
      <c r="A47" s="3"/>
      <c r="B47" s="3"/>
      <c r="C47" s="3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R47" s="27"/>
      <c r="S47" s="27"/>
      <c r="T47" s="27"/>
      <c r="U47"/>
      <c r="V47"/>
      <c r="W47" s="65"/>
      <c r="X47" s="65"/>
      <c r="Y47" s="33"/>
      <c r="Z47" s="70"/>
      <c r="AA47" s="34"/>
      <c r="AC47" s="54"/>
      <c r="AD47" s="23"/>
      <c r="AI47" s="59"/>
      <c r="AJ47" s="3"/>
      <c r="AK47" s="3"/>
      <c r="AL47" s="3"/>
      <c r="AN47" s="3"/>
      <c r="AS47" s="54"/>
      <c r="AT47" s="54"/>
    </row>
    <row r="48" spans="1:46" ht="13">
      <c r="R48" s="27"/>
      <c r="S48" s="27"/>
      <c r="T48" s="27"/>
      <c r="U48"/>
      <c r="V48"/>
      <c r="W48" s="65"/>
      <c r="X48" s="65"/>
      <c r="Y48" s="33"/>
      <c r="Z48" s="70"/>
      <c r="AA48" s="34"/>
      <c r="AC48" s="54"/>
      <c r="AD48" s="23"/>
      <c r="AI48" s="59"/>
      <c r="AJ48" s="3"/>
      <c r="AK48" s="3"/>
      <c r="AL48" s="3"/>
      <c r="AN48" s="3"/>
      <c r="AS48" s="54"/>
      <c r="AT48" s="54"/>
    </row>
    <row r="49" spans="18:46">
      <c r="R49" s="27"/>
      <c r="S49" s="27"/>
      <c r="T49" s="27"/>
      <c r="U49"/>
      <c r="V49"/>
      <c r="W49" s="65"/>
      <c r="X49" s="65"/>
      <c r="Y49" s="33"/>
      <c r="Z49" s="70"/>
      <c r="AA49" s="31"/>
      <c r="AB49" s="9"/>
      <c r="AC49" s="54"/>
      <c r="AD49" s="23"/>
      <c r="AE49" s="3"/>
      <c r="AF49" s="3"/>
      <c r="AG49" s="3"/>
      <c r="AH49" s="3"/>
      <c r="AI49" s="3"/>
      <c r="AJ49" s="3"/>
      <c r="AK49" s="3"/>
      <c r="AL49" s="3"/>
      <c r="AN49" s="3"/>
      <c r="AS49" s="54"/>
      <c r="AT49" s="54"/>
    </row>
    <row r="50" spans="18:46">
      <c r="R50" s="27"/>
      <c r="S50" s="27"/>
      <c r="T50" s="27"/>
      <c r="U50"/>
      <c r="V50"/>
      <c r="W50" s="65"/>
      <c r="X50" s="65"/>
      <c r="Y50" s="33"/>
      <c r="Z50" s="70"/>
      <c r="AA50" s="31"/>
      <c r="AB50" s="9"/>
      <c r="AC50" s="54"/>
      <c r="AD50" s="23"/>
      <c r="AE50" s="3"/>
      <c r="AF50" s="3"/>
      <c r="AG50" s="3"/>
      <c r="AH50" s="3"/>
      <c r="AI50" s="3"/>
      <c r="AJ50" s="3"/>
      <c r="AK50" s="3"/>
      <c r="AL50" s="3"/>
      <c r="AN50" s="3"/>
      <c r="AS50" s="54"/>
      <c r="AT50" s="54"/>
    </row>
    <row r="51" spans="18:46">
      <c r="R51" s="27"/>
      <c r="S51" s="27"/>
      <c r="T51" s="27"/>
      <c r="U51"/>
      <c r="V51"/>
      <c r="W51" s="65"/>
      <c r="X51" s="65"/>
      <c r="Y51" s="33"/>
      <c r="Z51" s="70"/>
      <c r="AA51" s="31"/>
      <c r="AB51" s="9"/>
      <c r="AC51" s="54"/>
      <c r="AD51" s="23"/>
      <c r="AE51" s="3"/>
      <c r="AF51" s="3"/>
      <c r="AG51" s="3"/>
      <c r="AH51" s="3"/>
      <c r="AI51" s="3"/>
      <c r="AJ51" s="3"/>
      <c r="AK51" s="3"/>
      <c r="AL51" s="3"/>
      <c r="AM51" s="3"/>
      <c r="AN51" s="3"/>
      <c r="AS51" s="54"/>
      <c r="AT51" s="54"/>
    </row>
    <row r="52" spans="18:46">
      <c r="R52" s="27"/>
      <c r="S52" s="27"/>
      <c r="T52" s="27"/>
      <c r="U52"/>
      <c r="V52"/>
      <c r="W52" s="65"/>
      <c r="X52" s="65"/>
      <c r="Y52" s="33"/>
      <c r="Z52" s="70"/>
      <c r="AA52" s="34"/>
      <c r="AC52" s="54"/>
      <c r="AD52" s="23"/>
      <c r="AS52" s="54"/>
      <c r="AT52" s="54"/>
    </row>
    <row r="53" spans="18:46">
      <c r="R53" s="27"/>
      <c r="S53" s="27"/>
      <c r="T53" s="27"/>
      <c r="U53"/>
      <c r="V53"/>
      <c r="W53" s="65"/>
      <c r="X53" s="65"/>
      <c r="Y53" s="33"/>
      <c r="Z53" s="70"/>
      <c r="AA53" s="34"/>
      <c r="AC53" s="54"/>
      <c r="AD53" s="23"/>
      <c r="AS53" s="54"/>
      <c r="AT53" s="54"/>
    </row>
    <row r="54" spans="18:46">
      <c r="R54" s="27"/>
      <c r="S54" s="27"/>
      <c r="T54" s="27"/>
      <c r="U54" s="33"/>
      <c r="V54" s="72"/>
      <c r="W54" s="65"/>
      <c r="X54" s="65"/>
      <c r="Y54" s="33"/>
      <c r="Z54" s="70"/>
      <c r="AA54" s="34"/>
      <c r="AC54" s="54"/>
      <c r="AD54" s="23"/>
      <c r="AS54" s="54"/>
      <c r="AT54" s="54"/>
    </row>
    <row r="55" spans="18:46">
      <c r="R55" s="27"/>
      <c r="S55" s="27"/>
      <c r="T55" s="27"/>
      <c r="U55" s="33"/>
      <c r="V55" s="72"/>
      <c r="W55" s="65"/>
      <c r="X55" s="65"/>
      <c r="Y55" s="33"/>
      <c r="Z55" s="70"/>
      <c r="AA55" s="34"/>
      <c r="AC55" s="54"/>
      <c r="AD55" s="23"/>
      <c r="AS55" s="54"/>
      <c r="AT55" s="54"/>
    </row>
    <row r="56" spans="18:46">
      <c r="R56" s="27"/>
      <c r="S56" s="27"/>
      <c r="T56" s="27"/>
      <c r="U56" s="33"/>
      <c r="V56" s="72"/>
      <c r="W56" s="65"/>
      <c r="X56" s="65"/>
      <c r="Y56" s="33"/>
      <c r="Z56" s="70"/>
      <c r="AA56" s="34"/>
      <c r="AC56" s="54"/>
      <c r="AD56" s="23"/>
      <c r="AS56" s="54"/>
      <c r="AT56" s="54"/>
    </row>
    <row r="57" spans="18:46">
      <c r="R57" s="27"/>
      <c r="S57" s="27"/>
      <c r="T57" s="27"/>
      <c r="U57" s="33"/>
      <c r="V57" s="72"/>
      <c r="W57" s="65"/>
      <c r="X57" s="65"/>
      <c r="Y57" s="33"/>
      <c r="Z57" s="70"/>
      <c r="AA57" s="34"/>
      <c r="AC57" s="54"/>
      <c r="AD57" s="23"/>
      <c r="AS57" s="54"/>
      <c r="AT57" s="54"/>
    </row>
    <row r="58" spans="18:46">
      <c r="R58" s="27"/>
      <c r="S58" s="27"/>
      <c r="T58" s="27"/>
      <c r="U58" s="33"/>
      <c r="V58" s="72"/>
      <c r="W58" s="65"/>
      <c r="X58" s="65"/>
      <c r="Y58" s="33"/>
      <c r="Z58" s="70"/>
      <c r="AA58" s="34"/>
      <c r="AC58" s="54"/>
      <c r="AD58" s="23"/>
      <c r="AS58" s="54"/>
      <c r="AT58" s="54"/>
    </row>
    <row r="59" spans="18:46">
      <c r="R59" s="27"/>
      <c r="S59" s="27"/>
      <c r="T59" s="27"/>
      <c r="U59" s="33"/>
      <c r="V59" s="72"/>
      <c r="W59" s="65"/>
      <c r="X59" s="65"/>
      <c r="Y59" s="33"/>
      <c r="Z59" s="70"/>
      <c r="AA59" s="34"/>
      <c r="AC59" s="54"/>
      <c r="AD59" s="23"/>
      <c r="AS59" s="54"/>
      <c r="AT59" s="54"/>
    </row>
    <row r="60" spans="18:46">
      <c r="R60" s="27"/>
      <c r="S60" s="27"/>
      <c r="T60" s="27"/>
      <c r="U60" s="33"/>
      <c r="V60" s="72"/>
      <c r="W60" s="65"/>
      <c r="X60" s="65"/>
      <c r="Y60" s="33"/>
      <c r="Z60" s="70"/>
      <c r="AA60" s="34"/>
      <c r="AC60" s="54"/>
      <c r="AD60" s="23"/>
      <c r="AS60" s="54"/>
      <c r="AT60" s="54"/>
    </row>
    <row r="61" spans="18:46">
      <c r="R61" s="27"/>
      <c r="S61" s="27"/>
      <c r="T61" s="27"/>
      <c r="U61" s="33"/>
      <c r="V61" s="72"/>
      <c r="W61" s="65"/>
      <c r="X61" s="65"/>
      <c r="Y61" s="57"/>
      <c r="Z61" s="70"/>
      <c r="AA61" s="34"/>
      <c r="AC61" s="54"/>
      <c r="AD61" s="23"/>
      <c r="AS61" s="54"/>
      <c r="AT61" s="54"/>
    </row>
    <row r="62" spans="18:46">
      <c r="R62" s="27"/>
      <c r="S62" s="27"/>
      <c r="T62" s="27"/>
      <c r="U62" s="33"/>
      <c r="V62" s="72"/>
      <c r="W62" s="65"/>
      <c r="X62" s="65"/>
      <c r="Y62" s="33"/>
      <c r="Z62" s="70"/>
      <c r="AA62" s="34"/>
      <c r="AC62" s="54"/>
      <c r="AD62" s="23"/>
      <c r="AS62" s="54"/>
      <c r="AT62" s="54"/>
    </row>
    <row r="63" spans="18:46">
      <c r="R63" s="27"/>
      <c r="S63" s="27"/>
      <c r="T63" s="27"/>
      <c r="U63" s="33"/>
      <c r="V63" s="72"/>
      <c r="W63" s="65"/>
      <c r="X63" s="65"/>
      <c r="Y63" s="33"/>
      <c r="Z63" s="70"/>
      <c r="AA63" s="34"/>
      <c r="AC63" s="54"/>
      <c r="AD63" s="23"/>
      <c r="AS63" s="54"/>
      <c r="AT63" s="54"/>
    </row>
    <row r="64" spans="18:46">
      <c r="R64" s="27"/>
      <c r="S64" s="27"/>
      <c r="T64" s="27"/>
      <c r="U64" s="33"/>
      <c r="V64" s="72"/>
      <c r="W64" s="65"/>
      <c r="X64" s="65"/>
      <c r="Y64" s="33"/>
      <c r="Z64" s="70"/>
      <c r="AA64" s="34"/>
      <c r="AC64" s="54"/>
      <c r="AD64" s="23"/>
      <c r="AS64" s="54"/>
      <c r="AT64" s="54"/>
    </row>
    <row r="65" spans="18:46">
      <c r="R65" s="27"/>
      <c r="S65" s="27"/>
      <c r="T65" s="27"/>
      <c r="U65" s="33"/>
      <c r="V65" s="72"/>
      <c r="W65" s="65"/>
      <c r="X65" s="65"/>
      <c r="Y65" s="33"/>
      <c r="Z65" s="70"/>
      <c r="AA65" s="34"/>
      <c r="AC65" s="54"/>
      <c r="AD65" s="23"/>
      <c r="AS65" s="54"/>
      <c r="AT65" s="54"/>
    </row>
    <row r="66" spans="18:46">
      <c r="R66" s="27"/>
      <c r="S66" s="27"/>
      <c r="T66" s="27"/>
      <c r="U66" s="33"/>
      <c r="V66" s="72"/>
      <c r="W66" s="65"/>
      <c r="X66" s="65"/>
      <c r="Y66" s="33"/>
      <c r="Z66" s="70"/>
      <c r="AA66" s="34"/>
      <c r="AS66" s="54"/>
      <c r="AT66" s="54"/>
    </row>
    <row r="67" spans="18:46">
      <c r="R67" s="23"/>
      <c r="S67" s="23"/>
      <c r="T67" s="23"/>
      <c r="U67" s="33"/>
      <c r="V67" s="72"/>
      <c r="W67" s="65"/>
      <c r="X67" s="65"/>
      <c r="Y67" s="33"/>
      <c r="Z67" s="70"/>
      <c r="AA67" s="34"/>
      <c r="AS67" s="54"/>
      <c r="AT67" s="54"/>
    </row>
    <row r="68" spans="18:46">
      <c r="R68" s="23"/>
      <c r="S68" s="23"/>
      <c r="T68" s="23"/>
      <c r="U68" s="33"/>
      <c r="V68" s="72"/>
      <c r="W68" s="65"/>
      <c r="X68" s="65"/>
      <c r="Y68" s="33"/>
      <c r="Z68" s="70"/>
      <c r="AA68" s="34"/>
      <c r="AS68" s="54"/>
      <c r="AT68" s="54"/>
    </row>
    <row r="69" spans="18:46">
      <c r="R69" s="23"/>
      <c r="S69" s="23" t="s">
        <v>2</v>
      </c>
      <c r="T69" s="23"/>
      <c r="U69" s="33"/>
      <c r="V69" s="72"/>
      <c r="W69" s="65"/>
      <c r="X69" s="65"/>
      <c r="Y69" s="33"/>
      <c r="Z69" s="70"/>
      <c r="AA69" s="34"/>
      <c r="AS69" s="54"/>
      <c r="AT69" s="54"/>
    </row>
    <row r="70" spans="18:46">
      <c r="R70" s="23"/>
      <c r="S70" s="23"/>
      <c r="T70" s="23"/>
      <c r="U70" s="33"/>
      <c r="V70" s="72"/>
      <c r="W70" s="65"/>
      <c r="X70" s="65"/>
      <c r="Y70" s="33"/>
      <c r="Z70" s="70"/>
      <c r="AA70" s="34"/>
      <c r="AS70" s="54"/>
      <c r="AT70" s="54"/>
    </row>
    <row r="71" spans="18:46">
      <c r="R71" s="23"/>
      <c r="S71" s="23"/>
      <c r="T71" s="23"/>
      <c r="U71" s="33"/>
      <c r="V71" s="72"/>
      <c r="W71" s="65"/>
      <c r="X71" s="65"/>
      <c r="Y71" s="33"/>
      <c r="Z71" s="70"/>
      <c r="AA71" s="34"/>
      <c r="AS71" s="54"/>
      <c r="AT71" s="54"/>
    </row>
    <row r="72" spans="18:46">
      <c r="R72" s="23"/>
      <c r="S72" s="23"/>
      <c r="T72" s="23"/>
      <c r="U72" s="33"/>
      <c r="V72" s="72"/>
      <c r="W72" s="65"/>
      <c r="X72" s="65"/>
      <c r="Y72" s="33"/>
      <c r="Z72" s="70"/>
      <c r="AA72" s="34"/>
      <c r="AS72" s="54"/>
      <c r="AT72" s="54"/>
    </row>
    <row r="73" spans="18:46">
      <c r="R73" s="23"/>
      <c r="S73" s="23"/>
      <c r="T73" s="23"/>
      <c r="U73" s="33"/>
      <c r="V73" s="72"/>
      <c r="W73" s="65"/>
      <c r="X73" s="65"/>
      <c r="Y73" s="33"/>
      <c r="Z73" s="70"/>
      <c r="AA73" s="34"/>
      <c r="AS73" s="54"/>
      <c r="AT73" s="54"/>
    </row>
    <row r="74" spans="18:46">
      <c r="R74" s="23"/>
      <c r="S74" s="23"/>
      <c r="T74" s="23"/>
      <c r="U74" s="33"/>
      <c r="V74" s="72"/>
      <c r="W74" s="65"/>
      <c r="X74" s="65"/>
      <c r="Y74" s="33"/>
      <c r="Z74" s="70"/>
      <c r="AA74" s="34"/>
      <c r="AS74" s="54"/>
      <c r="AT74" s="54"/>
    </row>
    <row r="75" spans="18:46">
      <c r="R75" s="23"/>
      <c r="S75" s="23"/>
      <c r="T75" s="23"/>
      <c r="U75" s="33"/>
      <c r="V75" s="72"/>
      <c r="W75" s="65"/>
      <c r="X75" s="65"/>
      <c r="Y75" s="33"/>
      <c r="Z75" s="70"/>
      <c r="AA75" s="34"/>
      <c r="AB75" s="1" t="s">
        <v>2</v>
      </c>
      <c r="AF75" s="1" t="s">
        <v>2</v>
      </c>
      <c r="AG75" s="1" t="s">
        <v>2</v>
      </c>
      <c r="AH75" s="1" t="s">
        <v>2</v>
      </c>
      <c r="AI75" s="1" t="s">
        <v>2</v>
      </c>
      <c r="AJ75" s="1" t="s">
        <v>2</v>
      </c>
      <c r="AK75" s="1" t="s">
        <v>2</v>
      </c>
      <c r="AL75" s="1" t="s">
        <v>2</v>
      </c>
      <c r="AM75" s="1" t="s">
        <v>2</v>
      </c>
      <c r="AN75" s="1" t="s">
        <v>2</v>
      </c>
      <c r="AO75" s="1" t="s">
        <v>2</v>
      </c>
      <c r="AP75" s="1" t="s">
        <v>2</v>
      </c>
      <c r="AQ75" s="1" t="s">
        <v>2</v>
      </c>
      <c r="AR75" s="1" t="s">
        <v>2</v>
      </c>
      <c r="AS75" s="54"/>
      <c r="AT75" s="54"/>
    </row>
    <row r="76" spans="18:46">
      <c r="R76" s="23"/>
      <c r="S76" s="23"/>
      <c r="T76" s="23"/>
      <c r="U76" s="33"/>
      <c r="V76" s="72"/>
      <c r="W76" s="65"/>
      <c r="X76" s="65"/>
      <c r="Y76" s="27"/>
      <c r="Z76" s="70"/>
      <c r="AA76" s="34"/>
      <c r="AS76" s="54"/>
      <c r="AT76" s="54"/>
    </row>
    <row r="77" spans="18:46">
      <c r="R77" s="23"/>
      <c r="S77" s="23" t="s">
        <v>2</v>
      </c>
      <c r="T77" s="23"/>
      <c r="U77" s="33"/>
      <c r="V77" s="72"/>
      <c r="W77" s="65"/>
      <c r="X77" s="65"/>
      <c r="Y77" s="33"/>
      <c r="Z77" s="70"/>
      <c r="AA77" s="34"/>
      <c r="AS77" s="54"/>
      <c r="AT77" s="54"/>
    </row>
    <row r="78" spans="18:46">
      <c r="R78" s="23"/>
      <c r="S78" s="23"/>
      <c r="T78" s="23"/>
      <c r="U78" s="33"/>
      <c r="V78" s="72"/>
      <c r="W78" s="65"/>
      <c r="X78" s="65"/>
      <c r="Y78" s="57"/>
      <c r="Z78" s="70"/>
      <c r="AA78" s="34"/>
      <c r="AS78" s="54"/>
      <c r="AT78" s="54"/>
    </row>
    <row r="79" spans="18:46">
      <c r="R79" s="23"/>
      <c r="S79" s="23"/>
      <c r="T79" s="23"/>
      <c r="U79" s="33"/>
      <c r="V79" s="72"/>
      <c r="W79" s="65"/>
      <c r="X79" s="65"/>
      <c r="Y79" s="33"/>
      <c r="Z79" s="70"/>
      <c r="AA79" s="34"/>
      <c r="AS79" s="54"/>
      <c r="AT79" s="54"/>
    </row>
    <row r="80" spans="18:46">
      <c r="R80" s="23"/>
      <c r="S80" s="23"/>
      <c r="T80" s="23"/>
      <c r="U80" s="33"/>
      <c r="V80" s="72"/>
      <c r="W80" s="65"/>
      <c r="X80" s="65"/>
      <c r="Y80" s="33"/>
      <c r="Z80" s="70"/>
      <c r="AA80" s="34"/>
      <c r="AS80" s="54"/>
      <c r="AT80" s="54"/>
    </row>
    <row r="81" spans="18:46">
      <c r="R81" s="23"/>
      <c r="S81" s="23"/>
      <c r="T81" s="23"/>
      <c r="U81" s="33"/>
      <c r="V81" s="72"/>
      <c r="W81" s="65"/>
      <c r="X81" s="65"/>
      <c r="Y81" s="33"/>
      <c r="Z81" s="70"/>
      <c r="AA81" s="34"/>
      <c r="AS81" s="54"/>
      <c r="AT81" s="54"/>
    </row>
    <row r="82" spans="18:46">
      <c r="R82" s="23"/>
      <c r="S82" s="23"/>
      <c r="T82" s="23"/>
      <c r="U82" s="33"/>
      <c r="V82" s="72"/>
      <c r="W82" s="65"/>
      <c r="X82" s="65"/>
      <c r="Y82" s="33"/>
      <c r="Z82" s="70"/>
      <c r="AA82" s="34"/>
      <c r="AS82" s="54"/>
      <c r="AT82" s="54"/>
    </row>
    <row r="83" spans="18:46">
      <c r="R83" s="23"/>
      <c r="S83" s="23"/>
      <c r="T83" s="23"/>
      <c r="U83" s="33"/>
      <c r="V83" s="72"/>
      <c r="W83" s="65"/>
      <c r="X83" s="65"/>
      <c r="Y83" s="33"/>
      <c r="Z83" s="70"/>
      <c r="AA83" s="34"/>
      <c r="AS83" s="54"/>
      <c r="AT83" s="54"/>
    </row>
    <row r="84" spans="18:46">
      <c r="R84" s="23"/>
      <c r="S84" s="23"/>
      <c r="T84" s="23"/>
      <c r="U84" s="33"/>
      <c r="V84" s="72"/>
      <c r="W84" s="65"/>
      <c r="X84" s="65"/>
      <c r="Y84" s="33"/>
      <c r="Z84" s="70"/>
      <c r="AA84" s="34"/>
      <c r="AS84" s="54"/>
      <c r="AT84" s="54"/>
    </row>
    <row r="85" spans="18:46">
      <c r="R85" s="23"/>
      <c r="S85" s="23" t="s">
        <v>2</v>
      </c>
      <c r="T85" s="23"/>
      <c r="U85" s="33"/>
      <c r="V85" s="72"/>
      <c r="W85" s="65"/>
      <c r="X85" s="65"/>
      <c r="Y85" s="33"/>
      <c r="Z85" s="70"/>
      <c r="AA85" s="34"/>
      <c r="AS85" s="54"/>
      <c r="AT85" s="54"/>
    </row>
    <row r="86" spans="18:46">
      <c r="R86" s="23"/>
      <c r="S86" s="23"/>
      <c r="T86" s="23"/>
      <c r="U86" s="33"/>
      <c r="V86" s="72"/>
      <c r="W86" s="65"/>
      <c r="X86" s="65"/>
      <c r="Y86" s="33"/>
      <c r="Z86" s="70"/>
      <c r="AA86" s="34"/>
      <c r="AS86" s="54"/>
      <c r="AT86" s="54"/>
    </row>
    <row r="87" spans="18:46">
      <c r="R87" s="23"/>
      <c r="S87" s="23" t="s">
        <v>2</v>
      </c>
      <c r="T87" s="23"/>
      <c r="U87" s="33"/>
      <c r="V87" s="72"/>
      <c r="W87" s="65"/>
      <c r="X87" s="65"/>
      <c r="Y87" s="33"/>
      <c r="Z87" s="70"/>
      <c r="AA87" s="34"/>
      <c r="AS87" s="54"/>
      <c r="AT87" s="54"/>
    </row>
    <row r="88" spans="18:46" ht="13">
      <c r="R88" s="73"/>
      <c r="S88" s="23"/>
      <c r="T88" s="23"/>
      <c r="U88" s="33"/>
      <c r="V88" s="72"/>
      <c r="W88" s="65"/>
      <c r="X88" s="65"/>
      <c r="Y88" s="33"/>
      <c r="Z88" s="70"/>
      <c r="AA88" s="34"/>
      <c r="AS88" s="54"/>
      <c r="AT88" s="54"/>
    </row>
    <row r="89" spans="18:46">
      <c r="R89" s="23"/>
      <c r="S89" s="23"/>
      <c r="T89" s="23"/>
      <c r="U89" s="33"/>
      <c r="V89" s="72"/>
      <c r="W89" s="65"/>
      <c r="X89" s="65"/>
      <c r="Y89" s="33"/>
      <c r="Z89" s="70"/>
      <c r="AA89" s="34"/>
      <c r="AS89" s="54"/>
      <c r="AT89" s="54"/>
    </row>
    <row r="90" spans="18:46">
      <c r="R90" s="23"/>
      <c r="S90" s="23"/>
      <c r="T90" s="23"/>
      <c r="U90" s="33"/>
      <c r="V90" s="72"/>
      <c r="W90" s="65"/>
      <c r="X90" s="65"/>
      <c r="Y90" s="33"/>
      <c r="Z90" s="70"/>
      <c r="AA90" s="34"/>
      <c r="AS90" s="54"/>
      <c r="AT90" s="54"/>
    </row>
    <row r="91" spans="18:46">
      <c r="R91" s="23"/>
      <c r="S91" s="23"/>
      <c r="T91" s="23"/>
      <c r="U91" s="33"/>
      <c r="V91" s="72"/>
      <c r="W91" s="65"/>
      <c r="X91" s="65"/>
      <c r="Y91" s="33"/>
      <c r="Z91" s="70"/>
      <c r="AA91" s="34"/>
      <c r="AS91" s="54"/>
      <c r="AT91" s="54"/>
    </row>
    <row r="92" spans="18:46">
      <c r="R92" s="23"/>
      <c r="S92" s="23" t="s">
        <v>2</v>
      </c>
      <c r="T92" s="23"/>
      <c r="U92" s="33"/>
      <c r="V92" s="72"/>
      <c r="W92" s="65"/>
      <c r="X92" s="65"/>
      <c r="Y92" s="33"/>
      <c r="Z92" s="70"/>
      <c r="AA92" s="34"/>
      <c r="AS92" s="54"/>
      <c r="AT92" s="54"/>
    </row>
    <row r="93" spans="18:46">
      <c r="R93" s="23"/>
      <c r="S93" s="23"/>
      <c r="T93" s="23"/>
      <c r="U93" s="33"/>
      <c r="V93" s="72"/>
      <c r="W93" s="65"/>
      <c r="X93" s="65"/>
      <c r="Y93" s="33"/>
      <c r="Z93" s="70"/>
      <c r="AA93" s="34"/>
      <c r="AS93" s="54"/>
      <c r="AT93" s="54"/>
    </row>
    <row r="94" spans="18:46">
      <c r="R94" s="23"/>
      <c r="S94" s="23"/>
      <c r="T94" s="23"/>
      <c r="U94" s="33"/>
      <c r="V94" s="72"/>
      <c r="W94" s="65"/>
      <c r="X94" s="65"/>
      <c r="Y94" s="57"/>
      <c r="Z94" s="70"/>
      <c r="AA94" s="34"/>
      <c r="AS94" s="54"/>
      <c r="AT94" s="54"/>
    </row>
    <row r="95" spans="18:46">
      <c r="R95" s="23"/>
      <c r="S95" s="23"/>
      <c r="T95" s="23"/>
      <c r="U95" s="33"/>
      <c r="V95" s="72"/>
      <c r="W95" s="65"/>
      <c r="X95" s="65"/>
      <c r="Y95" s="33"/>
      <c r="Z95" s="70"/>
      <c r="AA95" s="34"/>
      <c r="AS95" s="54"/>
      <c r="AT95" s="54"/>
    </row>
    <row r="96" spans="18:46">
      <c r="R96" s="23"/>
      <c r="S96" s="23"/>
      <c r="T96" s="23"/>
      <c r="U96" s="33"/>
      <c r="V96" s="72"/>
      <c r="W96" s="65"/>
      <c r="X96" s="65"/>
      <c r="Y96" s="33"/>
      <c r="Z96" s="70"/>
      <c r="AA96" s="34"/>
      <c r="AS96" s="54"/>
      <c r="AT96" s="54"/>
    </row>
    <row r="97" spans="18:46">
      <c r="R97" s="23"/>
      <c r="S97" s="23"/>
      <c r="T97" s="23"/>
      <c r="U97" s="33"/>
      <c r="V97" s="72"/>
      <c r="W97" s="65"/>
      <c r="X97" s="65"/>
      <c r="Y97" s="33"/>
      <c r="Z97" s="70"/>
      <c r="AA97" s="34"/>
      <c r="AS97" s="54"/>
      <c r="AT97" s="54"/>
    </row>
    <row r="98" spans="18:46">
      <c r="R98" s="23"/>
      <c r="S98" s="23"/>
      <c r="T98" s="23"/>
      <c r="U98" s="33"/>
      <c r="V98" s="72"/>
      <c r="W98" s="65"/>
      <c r="X98" s="65"/>
      <c r="Y98" s="33"/>
      <c r="Z98" s="70"/>
      <c r="AA98" s="34"/>
      <c r="AS98" s="54"/>
      <c r="AT98" s="54"/>
    </row>
    <row r="99" spans="18:46" ht="13">
      <c r="R99" s="73"/>
      <c r="S99" s="73"/>
      <c r="T99" s="23"/>
      <c r="U99" s="33"/>
      <c r="V99" s="72"/>
      <c r="W99" s="65"/>
      <c r="X99" s="65"/>
      <c r="Y99" s="33"/>
      <c r="Z99" s="70"/>
      <c r="AA99" s="34"/>
      <c r="AS99" s="54"/>
      <c r="AT99" s="54"/>
    </row>
    <row r="100" spans="18:46">
      <c r="R100" s="23"/>
      <c r="S100" s="23"/>
      <c r="T100" s="23"/>
      <c r="U100" s="33"/>
      <c r="V100" s="72"/>
      <c r="W100" s="65"/>
      <c r="X100" s="65"/>
      <c r="Y100" s="33"/>
      <c r="Z100" s="70"/>
      <c r="AA100" s="34"/>
      <c r="AS100" s="54"/>
      <c r="AT100" s="54"/>
    </row>
    <row r="101" spans="18:46">
      <c r="R101" s="23"/>
      <c r="S101" s="23" t="s">
        <v>2</v>
      </c>
      <c r="T101" s="23"/>
      <c r="U101" s="33"/>
      <c r="V101" s="72"/>
      <c r="W101" s="65"/>
      <c r="X101" s="65"/>
      <c r="Y101" s="33"/>
      <c r="Z101" s="70"/>
      <c r="AA101" s="34"/>
      <c r="AS101" s="54"/>
      <c r="AT101" s="54"/>
    </row>
    <row r="102" spans="18:46">
      <c r="R102" s="23"/>
      <c r="S102" s="23"/>
      <c r="T102" s="23"/>
      <c r="U102" s="33"/>
      <c r="V102" s="72"/>
      <c r="W102" s="65"/>
      <c r="X102" s="65"/>
      <c r="Y102" s="33"/>
      <c r="Z102" s="70"/>
      <c r="AA102" s="34"/>
      <c r="AS102" s="54"/>
      <c r="AT102" s="54"/>
    </row>
    <row r="103" spans="18:46">
      <c r="R103" s="23"/>
      <c r="S103" s="23" t="s">
        <v>2</v>
      </c>
      <c r="T103" s="23"/>
      <c r="U103" s="33"/>
      <c r="V103" s="72"/>
      <c r="W103" s="65"/>
      <c r="X103" s="65"/>
      <c r="Y103" s="33"/>
      <c r="Z103" s="70"/>
      <c r="AA103" s="34"/>
      <c r="AS103" s="54"/>
      <c r="AT103" s="54"/>
    </row>
    <row r="104" spans="18:46">
      <c r="R104" s="23"/>
      <c r="S104" s="23"/>
      <c r="T104" s="23"/>
      <c r="U104" s="33"/>
      <c r="V104" s="72"/>
      <c r="W104" s="65"/>
      <c r="X104" s="65"/>
      <c r="Y104" s="33"/>
      <c r="Z104" s="70"/>
      <c r="AA104" s="34"/>
      <c r="AS104" s="54"/>
      <c r="AT104" s="54"/>
    </row>
    <row r="105" spans="18:46">
      <c r="R105" s="23"/>
      <c r="S105" s="23"/>
      <c r="T105" s="23"/>
      <c r="U105" s="33"/>
      <c r="V105" s="72"/>
      <c r="W105" s="65"/>
      <c r="X105" s="65"/>
      <c r="Y105" s="33"/>
      <c r="Z105" s="70"/>
      <c r="AA105" s="34"/>
      <c r="AS105" s="54"/>
      <c r="AT105" s="54"/>
    </row>
    <row r="106" spans="18:46">
      <c r="R106" s="23"/>
      <c r="S106" s="23"/>
      <c r="T106" s="23"/>
      <c r="U106" s="33"/>
      <c r="V106" s="72"/>
      <c r="W106" s="65"/>
      <c r="X106" s="65"/>
      <c r="Y106" s="33"/>
      <c r="Z106" s="70"/>
      <c r="AA106" s="34"/>
      <c r="AS106" s="54"/>
      <c r="AT106" s="54"/>
    </row>
    <row r="107" spans="18:46">
      <c r="R107" s="23"/>
      <c r="S107" s="23"/>
      <c r="T107" s="23"/>
      <c r="U107" s="33"/>
      <c r="V107" s="72"/>
      <c r="W107" s="65"/>
      <c r="X107" s="65"/>
      <c r="Y107" s="33"/>
      <c r="Z107" s="70"/>
      <c r="AA107" s="34"/>
      <c r="AS107" s="54"/>
      <c r="AT107" s="54"/>
    </row>
    <row r="108" spans="18:46">
      <c r="R108" s="23">
        <f>COUNTIF($Y$26:$Y$45,R101)</f>
        <v>0</v>
      </c>
      <c r="S108" s="23"/>
      <c r="T108" s="23"/>
      <c r="U108" s="33"/>
      <c r="V108" s="72"/>
      <c r="W108" s="65"/>
      <c r="X108" s="65"/>
      <c r="Y108" s="33"/>
      <c r="Z108" s="70"/>
      <c r="AA108" s="34"/>
      <c r="AS108" s="54"/>
      <c r="AT108" s="54"/>
    </row>
    <row r="109" spans="18:46">
      <c r="R109" s="23"/>
      <c r="S109" s="23"/>
      <c r="T109" s="23"/>
      <c r="U109" s="33"/>
      <c r="V109" s="72"/>
      <c r="W109" s="65"/>
      <c r="X109" s="65"/>
      <c r="Y109" s="57"/>
      <c r="Z109" s="70"/>
      <c r="AA109" s="34"/>
      <c r="AS109" s="54"/>
      <c r="AT109" s="54"/>
    </row>
    <row r="110" spans="18:46">
      <c r="R110" s="23"/>
      <c r="S110" s="23" t="s">
        <v>2</v>
      </c>
      <c r="T110" s="23"/>
      <c r="U110" s="33"/>
      <c r="V110" s="72"/>
      <c r="W110" s="65"/>
      <c r="X110" s="65"/>
      <c r="Y110" s="33"/>
      <c r="Z110" s="70"/>
      <c r="AA110" s="34"/>
      <c r="AS110" s="54"/>
      <c r="AT110" s="54"/>
    </row>
    <row r="111" spans="18:46">
      <c r="R111" s="23"/>
      <c r="S111" s="23"/>
      <c r="T111" s="23"/>
      <c r="U111" s="33"/>
      <c r="V111" s="72"/>
      <c r="W111" s="65"/>
      <c r="X111" s="74"/>
      <c r="Y111" s="33"/>
      <c r="Z111" s="70"/>
      <c r="AA111" s="34"/>
      <c r="AS111" s="75"/>
      <c r="AT111" s="75"/>
    </row>
    <row r="112" spans="18:46">
      <c r="R112" s="23"/>
      <c r="S112" s="23"/>
      <c r="T112" s="23"/>
      <c r="U112" s="33"/>
      <c r="V112" s="72"/>
      <c r="W112" s="65"/>
      <c r="X112" s="74"/>
      <c r="Y112" s="33"/>
      <c r="Z112" s="70"/>
      <c r="AA112" s="34"/>
      <c r="AS112" s="75"/>
      <c r="AT112" s="75"/>
    </row>
    <row r="113" spans="18:46">
      <c r="R113" s="23"/>
      <c r="S113" s="23"/>
      <c r="T113" s="23"/>
      <c r="U113" s="33"/>
      <c r="V113" s="72"/>
      <c r="W113" s="65"/>
      <c r="X113" s="74"/>
      <c r="Y113" s="33"/>
      <c r="Z113" s="70"/>
      <c r="AA113" s="34"/>
      <c r="AS113" s="75"/>
      <c r="AT113" s="75"/>
    </row>
    <row r="114" spans="18:46" ht="13">
      <c r="R114" s="73"/>
      <c r="S114" s="23"/>
      <c r="T114" s="23"/>
      <c r="U114" s="33"/>
      <c r="V114" s="72"/>
      <c r="W114" s="65"/>
      <c r="X114" s="74"/>
      <c r="Y114" s="33"/>
      <c r="Z114" s="70"/>
      <c r="AA114" s="34"/>
      <c r="AS114" s="75"/>
      <c r="AT114" s="75"/>
    </row>
    <row r="115" spans="18:46">
      <c r="R115" s="23"/>
      <c r="S115" s="23" t="s">
        <v>2</v>
      </c>
      <c r="T115" s="23"/>
      <c r="U115" s="33"/>
      <c r="V115" s="72"/>
      <c r="W115" s="65"/>
      <c r="X115" s="74"/>
      <c r="Y115" s="33"/>
      <c r="Z115" s="70"/>
      <c r="AA115" s="34"/>
      <c r="AS115" s="75"/>
      <c r="AT115" s="75"/>
    </row>
    <row r="116" spans="18:46">
      <c r="R116" s="23"/>
      <c r="S116" s="23"/>
      <c r="T116" s="23"/>
      <c r="U116" s="33"/>
      <c r="V116" s="72"/>
      <c r="W116" s="65"/>
      <c r="X116" s="74"/>
      <c r="Y116" s="33"/>
      <c r="Z116" s="70"/>
      <c r="AA116" s="34"/>
      <c r="AS116" s="75"/>
      <c r="AT116" s="75"/>
    </row>
    <row r="117" spans="18:46">
      <c r="R117" s="23"/>
      <c r="S117" s="23"/>
      <c r="T117" s="23"/>
      <c r="U117" s="33"/>
      <c r="V117" s="72"/>
      <c r="W117" s="65"/>
      <c r="X117" s="74"/>
      <c r="Y117" s="33"/>
      <c r="Z117" s="70"/>
      <c r="AA117" s="34"/>
      <c r="AS117" s="75"/>
      <c r="AT117" s="75"/>
    </row>
    <row r="118" spans="18:46">
      <c r="R118" s="23"/>
      <c r="S118" s="23"/>
      <c r="T118" s="23"/>
      <c r="U118" s="33"/>
      <c r="V118" s="72"/>
      <c r="W118" s="65"/>
      <c r="X118" s="74"/>
      <c r="Y118" s="33"/>
      <c r="Z118" s="70"/>
      <c r="AA118" s="34"/>
      <c r="AS118" s="75"/>
      <c r="AT118" s="75"/>
    </row>
    <row r="119" spans="18:46">
      <c r="R119" s="23"/>
      <c r="S119" s="23"/>
      <c r="T119" s="23"/>
      <c r="U119" s="33"/>
      <c r="V119" s="72"/>
      <c r="W119" s="65"/>
      <c r="X119" s="74"/>
      <c r="Y119" s="33"/>
      <c r="Z119" s="70"/>
      <c r="AA119" s="34"/>
      <c r="AS119" s="75"/>
      <c r="AT119" s="75"/>
    </row>
    <row r="120" spans="18:46" ht="13">
      <c r="R120" s="73"/>
      <c r="S120" s="23"/>
      <c r="T120" s="23"/>
      <c r="U120" s="33"/>
      <c r="V120" s="72"/>
      <c r="W120" s="65"/>
      <c r="X120" s="74"/>
      <c r="Y120" s="33"/>
      <c r="Z120" s="70"/>
      <c r="AA120" s="34"/>
      <c r="AS120" s="75"/>
      <c r="AT120" s="75"/>
    </row>
    <row r="121" spans="18:46">
      <c r="R121" s="23"/>
      <c r="S121" s="23"/>
      <c r="T121" s="23"/>
      <c r="U121" s="33"/>
      <c r="V121" s="72"/>
      <c r="W121" s="65"/>
      <c r="X121" s="74"/>
      <c r="Y121" s="33"/>
      <c r="Z121" s="70"/>
      <c r="AA121" s="34"/>
      <c r="AS121" s="75"/>
      <c r="AT121" s="75"/>
    </row>
    <row r="122" spans="18:46">
      <c r="R122" s="23"/>
      <c r="S122" s="23"/>
      <c r="T122" s="23"/>
      <c r="U122" s="33"/>
      <c r="V122" s="72"/>
      <c r="W122" s="65"/>
      <c r="X122" s="74"/>
      <c r="Y122" s="27"/>
      <c r="Z122" s="70"/>
      <c r="AA122" s="34"/>
      <c r="AS122" s="75"/>
      <c r="AT122" s="75"/>
    </row>
    <row r="123" spans="18:46">
      <c r="R123" s="23"/>
      <c r="S123" s="23"/>
      <c r="T123" s="23"/>
      <c r="U123" s="33"/>
      <c r="V123" s="72"/>
      <c r="W123" s="65"/>
      <c r="X123" s="74"/>
      <c r="Y123" s="57"/>
      <c r="Z123" s="70"/>
      <c r="AA123" s="34"/>
      <c r="AS123" s="75"/>
      <c r="AT123" s="75"/>
    </row>
    <row r="124" spans="18:46">
      <c r="R124" s="23"/>
      <c r="S124" s="23" t="s">
        <v>2</v>
      </c>
      <c r="T124" s="23"/>
      <c r="U124" s="33"/>
      <c r="V124" s="72"/>
      <c r="W124" s="65"/>
      <c r="X124" s="74"/>
      <c r="Y124" s="33"/>
      <c r="Z124" s="70"/>
      <c r="AA124" s="34"/>
      <c r="AS124" s="75"/>
      <c r="AT124" s="75"/>
    </row>
    <row r="125" spans="18:46">
      <c r="R125" s="23"/>
      <c r="S125" s="23"/>
      <c r="T125" s="23"/>
      <c r="U125" s="33"/>
      <c r="V125" s="72"/>
      <c r="W125" s="65"/>
      <c r="X125" s="74"/>
      <c r="Y125" s="33"/>
      <c r="Z125" s="70"/>
      <c r="AA125" s="34"/>
      <c r="AS125" s="75"/>
      <c r="AT125" s="75"/>
    </row>
    <row r="126" spans="18:46">
      <c r="R126" s="23"/>
      <c r="S126" s="23" t="s">
        <v>2</v>
      </c>
      <c r="T126" s="23"/>
      <c r="U126" s="33"/>
      <c r="V126" s="72"/>
      <c r="W126" s="65"/>
      <c r="X126" s="74"/>
      <c r="Y126" s="27"/>
      <c r="Z126" s="70"/>
      <c r="AA126" s="34"/>
      <c r="AS126" s="75"/>
      <c r="AT126" s="75"/>
    </row>
    <row r="127" spans="18:46">
      <c r="R127" s="23"/>
      <c r="S127" s="23" t="s">
        <v>2</v>
      </c>
      <c r="T127" s="23"/>
      <c r="U127" s="33"/>
      <c r="V127" s="72"/>
      <c r="W127" s="65"/>
      <c r="X127" s="74"/>
      <c r="Y127" s="33"/>
      <c r="Z127" s="70"/>
      <c r="AA127" s="34"/>
      <c r="AS127" s="75"/>
      <c r="AT127" s="75"/>
    </row>
    <row r="128" spans="18:46">
      <c r="R128" s="23"/>
      <c r="S128" s="23"/>
      <c r="T128" s="23"/>
      <c r="U128" s="33"/>
      <c r="V128" s="72"/>
      <c r="W128" s="65"/>
      <c r="X128" s="74"/>
      <c r="Y128" s="33"/>
      <c r="Z128" s="70"/>
      <c r="AA128" s="34"/>
      <c r="AS128" s="75"/>
      <c r="AT128" s="75"/>
    </row>
    <row r="129" spans="18:46">
      <c r="R129" s="23"/>
      <c r="S129" s="23"/>
      <c r="T129" s="23"/>
      <c r="U129" s="33"/>
      <c r="V129" s="72"/>
      <c r="W129" s="65"/>
      <c r="X129" s="74"/>
      <c r="Y129" s="33"/>
      <c r="Z129" s="70"/>
      <c r="AA129" s="34"/>
      <c r="AS129" s="75"/>
      <c r="AT129" s="75"/>
    </row>
    <row r="130" spans="18:46">
      <c r="R130" s="23"/>
      <c r="S130" s="23"/>
      <c r="T130" s="23"/>
      <c r="U130" s="33"/>
      <c r="V130" s="72"/>
      <c r="W130" s="65"/>
      <c r="X130" s="74"/>
      <c r="Y130" s="33"/>
      <c r="Z130" s="70"/>
      <c r="AA130" s="34"/>
      <c r="AS130" s="75"/>
      <c r="AT130" s="75"/>
    </row>
    <row r="131" spans="18:46">
      <c r="R131" s="23"/>
      <c r="S131" s="23"/>
      <c r="T131" s="23"/>
      <c r="U131" s="33"/>
      <c r="V131" s="72"/>
      <c r="W131" s="65"/>
      <c r="X131" s="74"/>
      <c r="Y131" s="33"/>
      <c r="Z131" s="70"/>
      <c r="AA131" s="34"/>
      <c r="AS131" s="75"/>
      <c r="AT131" s="75"/>
    </row>
    <row r="132" spans="18:46">
      <c r="R132" s="23"/>
      <c r="S132" s="23" t="s">
        <v>2</v>
      </c>
      <c r="T132" s="23"/>
      <c r="U132" s="33"/>
      <c r="V132" s="72"/>
      <c r="W132" s="65"/>
      <c r="X132" s="74"/>
      <c r="Y132" s="33"/>
      <c r="Z132" s="70"/>
      <c r="AA132" s="34"/>
      <c r="AS132" s="75"/>
      <c r="AT132" s="75"/>
    </row>
    <row r="133" spans="18:46">
      <c r="R133" s="23"/>
      <c r="S133" s="23"/>
      <c r="T133" s="23"/>
      <c r="U133" s="33"/>
      <c r="V133" s="72"/>
      <c r="W133" s="65"/>
      <c r="X133" s="74"/>
      <c r="Y133" s="33"/>
      <c r="Z133" s="70"/>
      <c r="AA133" s="34"/>
      <c r="AS133" s="75"/>
      <c r="AT133" s="75"/>
    </row>
    <row r="134" spans="18:46">
      <c r="R134" s="23"/>
      <c r="S134" s="23"/>
      <c r="T134" s="23"/>
      <c r="U134" s="33"/>
      <c r="V134" s="72"/>
      <c r="W134" s="65"/>
      <c r="X134" s="74"/>
      <c r="Y134" s="33"/>
      <c r="Z134" s="70"/>
      <c r="AA134" s="34"/>
      <c r="AS134" s="75"/>
      <c r="AT134" s="75"/>
    </row>
    <row r="135" spans="18:46">
      <c r="R135" s="23"/>
      <c r="S135" s="23"/>
      <c r="T135" s="23"/>
      <c r="U135" s="33"/>
      <c r="V135" s="72"/>
      <c r="W135" s="65"/>
      <c r="X135" s="74"/>
      <c r="Y135" s="33"/>
      <c r="Z135" s="70"/>
      <c r="AA135" s="34"/>
      <c r="AS135" s="75"/>
      <c r="AT135" s="75"/>
    </row>
    <row r="136" spans="18:46">
      <c r="R136" s="23"/>
      <c r="S136" s="23"/>
      <c r="T136" s="23"/>
      <c r="U136" s="33"/>
      <c r="V136" s="72"/>
      <c r="W136" s="65"/>
      <c r="X136" s="74"/>
      <c r="Y136" s="57"/>
      <c r="Z136" s="70"/>
      <c r="AA136" s="34"/>
      <c r="AS136" s="75"/>
      <c r="AT136" s="75"/>
    </row>
    <row r="137" spans="18:46">
      <c r="R137" s="23"/>
      <c r="S137" s="23"/>
      <c r="T137" s="23"/>
      <c r="U137" s="33"/>
      <c r="V137" s="72"/>
      <c r="W137" s="65"/>
      <c r="X137" s="74"/>
      <c r="Y137" s="33"/>
      <c r="Z137" s="70"/>
      <c r="AA137" s="34"/>
      <c r="AS137" s="75"/>
      <c r="AT137" s="75"/>
    </row>
    <row r="138" spans="18:46">
      <c r="R138" s="23"/>
      <c r="S138" s="23"/>
      <c r="T138" s="23"/>
      <c r="U138" s="33"/>
      <c r="V138" s="72"/>
      <c r="W138" s="65"/>
      <c r="X138" s="74"/>
      <c r="Y138" s="33"/>
      <c r="Z138" s="70"/>
      <c r="AA138" s="34"/>
      <c r="AS138" s="75"/>
      <c r="AT138" s="75"/>
    </row>
    <row r="139" spans="18:46">
      <c r="R139" s="23"/>
      <c r="S139" s="23"/>
      <c r="T139" s="23"/>
      <c r="U139" s="33"/>
      <c r="V139" s="72"/>
      <c r="W139" s="65"/>
      <c r="X139" s="74"/>
      <c r="Y139" s="33"/>
      <c r="Z139" s="70"/>
      <c r="AA139" s="34"/>
      <c r="AS139" s="75"/>
      <c r="AT139" s="75"/>
    </row>
    <row r="140" spans="18:46">
      <c r="R140" s="23"/>
      <c r="S140" s="23"/>
      <c r="T140" s="23"/>
      <c r="U140" s="33"/>
      <c r="V140" s="72"/>
      <c r="W140" s="65"/>
      <c r="X140" s="74"/>
      <c r="Y140" s="33"/>
      <c r="Z140" s="70"/>
      <c r="AA140" s="34"/>
      <c r="AS140" s="75"/>
      <c r="AT140" s="75"/>
    </row>
    <row r="141" spans="18:46">
      <c r="R141" s="23"/>
      <c r="S141" s="23"/>
      <c r="T141" s="23"/>
      <c r="U141" s="33"/>
      <c r="V141" s="72"/>
      <c r="W141" s="65"/>
      <c r="X141" s="74"/>
      <c r="Y141" s="33"/>
      <c r="Z141" s="70"/>
      <c r="AA141" s="34"/>
      <c r="AS141" s="75"/>
      <c r="AT141" s="75"/>
    </row>
    <row r="142" spans="18:46">
      <c r="R142" s="23"/>
      <c r="S142" s="23"/>
      <c r="T142" s="23"/>
      <c r="U142" s="33"/>
      <c r="V142" s="72"/>
      <c r="W142" s="65"/>
      <c r="X142" s="74"/>
      <c r="Y142" s="33"/>
      <c r="Z142" s="70"/>
      <c r="AA142" s="34"/>
      <c r="AS142" s="75"/>
      <c r="AT142" s="75"/>
    </row>
    <row r="143" spans="18:46">
      <c r="R143" s="23"/>
      <c r="S143" s="23"/>
      <c r="T143" s="23"/>
      <c r="U143" s="33"/>
      <c r="V143" s="72"/>
      <c r="W143" s="65"/>
      <c r="X143" s="74"/>
      <c r="Y143" s="33"/>
      <c r="Z143" s="70"/>
      <c r="AA143" s="34"/>
      <c r="AS143" s="75"/>
      <c r="AT143" s="75"/>
    </row>
    <row r="144" spans="18:46">
      <c r="R144" s="23"/>
      <c r="S144" s="23"/>
      <c r="T144" s="23"/>
      <c r="U144" s="33"/>
      <c r="V144" s="72"/>
      <c r="W144" s="65"/>
      <c r="X144" s="74"/>
      <c r="Y144" s="33"/>
      <c r="Z144" s="70"/>
      <c r="AA144" s="34"/>
      <c r="AS144" s="75"/>
      <c r="AT144" s="75"/>
    </row>
    <row r="145" spans="18:46">
      <c r="R145" s="23"/>
      <c r="S145" s="23"/>
      <c r="T145" s="23"/>
      <c r="U145" s="33"/>
      <c r="V145" s="72"/>
      <c r="W145" s="65"/>
      <c r="X145" s="74"/>
      <c r="Y145" s="33"/>
      <c r="Z145" s="70"/>
      <c r="AA145" s="34"/>
      <c r="AS145" s="75"/>
      <c r="AT145" s="75"/>
    </row>
    <row r="146" spans="18:46">
      <c r="R146" s="23"/>
      <c r="S146" s="23"/>
      <c r="T146" s="23"/>
      <c r="U146" s="33"/>
      <c r="V146" s="72"/>
      <c r="W146" s="65"/>
      <c r="X146" s="74"/>
      <c r="Y146" s="33"/>
      <c r="Z146" s="70"/>
      <c r="AA146" s="34"/>
      <c r="AS146" s="75"/>
      <c r="AT146" s="75"/>
    </row>
    <row r="147" spans="18:46">
      <c r="R147" s="23"/>
      <c r="S147" s="23"/>
      <c r="T147" s="23"/>
      <c r="U147" s="33"/>
      <c r="V147" s="72"/>
      <c r="W147" s="65"/>
      <c r="X147" s="74"/>
      <c r="Y147" s="33"/>
      <c r="Z147" s="70"/>
      <c r="AA147" s="34"/>
      <c r="AS147" s="75"/>
      <c r="AT147" s="75"/>
    </row>
    <row r="148" spans="18:46">
      <c r="R148" s="23"/>
      <c r="S148" s="23"/>
      <c r="T148" s="23"/>
      <c r="U148" s="33"/>
      <c r="V148" s="72"/>
      <c r="W148" s="65"/>
      <c r="X148" s="74"/>
      <c r="Y148" s="57"/>
      <c r="Z148" s="70"/>
      <c r="AA148" s="34"/>
      <c r="AS148" s="75"/>
      <c r="AT148" s="75"/>
    </row>
    <row r="149" spans="18:46">
      <c r="R149" s="23"/>
      <c r="S149" s="23"/>
      <c r="T149" s="23"/>
      <c r="U149" s="33"/>
      <c r="V149" s="72"/>
      <c r="W149" s="65"/>
      <c r="X149" s="74"/>
      <c r="Y149" s="33"/>
      <c r="Z149" s="70"/>
      <c r="AA149" s="34"/>
      <c r="AS149" s="75"/>
      <c r="AT149" s="75"/>
    </row>
    <row r="150" spans="18:46">
      <c r="R150" s="23"/>
      <c r="S150" s="23"/>
      <c r="T150" s="23"/>
      <c r="U150" s="33"/>
      <c r="V150" s="72"/>
      <c r="W150" s="65"/>
      <c r="X150" s="74"/>
      <c r="Y150" s="33"/>
      <c r="Z150" s="70"/>
      <c r="AA150" s="34"/>
      <c r="AS150" s="75"/>
      <c r="AT150" s="75"/>
    </row>
    <row r="151" spans="18:46">
      <c r="R151" s="23"/>
      <c r="S151" s="23"/>
      <c r="T151" s="23"/>
      <c r="U151" s="33"/>
      <c r="V151" s="72"/>
      <c r="W151" s="65"/>
      <c r="X151" s="74"/>
      <c r="Y151" s="33"/>
      <c r="Z151" s="70"/>
      <c r="AA151" s="34"/>
      <c r="AS151" s="75"/>
      <c r="AT151" s="75"/>
    </row>
    <row r="152" spans="18:46">
      <c r="R152" s="23"/>
      <c r="S152" s="23"/>
      <c r="T152" s="23"/>
      <c r="U152" s="33"/>
      <c r="V152" s="72"/>
      <c r="W152" s="65"/>
      <c r="X152" s="74"/>
      <c r="Y152" s="33"/>
      <c r="Z152" s="70"/>
      <c r="AA152" s="34"/>
      <c r="AS152" s="75"/>
      <c r="AT152" s="75"/>
    </row>
    <row r="153" spans="18:46">
      <c r="R153" s="23"/>
      <c r="S153" s="23"/>
      <c r="T153" s="23"/>
      <c r="U153" s="33"/>
      <c r="V153" s="72"/>
      <c r="W153" s="65"/>
      <c r="X153" s="74"/>
      <c r="Y153" s="33"/>
      <c r="Z153" s="70"/>
      <c r="AA153" s="34"/>
      <c r="AS153" s="75"/>
      <c r="AT153" s="75"/>
    </row>
    <row r="154" spans="18:46">
      <c r="R154" s="23"/>
      <c r="S154" s="23"/>
      <c r="T154" s="23"/>
      <c r="U154" s="33"/>
      <c r="V154" s="72"/>
      <c r="W154" s="65"/>
      <c r="X154" s="74"/>
      <c r="Y154" s="33"/>
      <c r="Z154" s="70"/>
      <c r="AA154" s="34"/>
      <c r="AS154" s="75"/>
      <c r="AT154" s="75"/>
    </row>
    <row r="155" spans="18:46">
      <c r="R155" s="23"/>
      <c r="S155" s="23"/>
      <c r="T155" s="23"/>
      <c r="U155" s="33"/>
      <c r="V155" s="72"/>
      <c r="W155" s="65"/>
      <c r="X155" s="74"/>
      <c r="Y155" s="33"/>
      <c r="Z155" s="70"/>
      <c r="AA155" s="34"/>
      <c r="AS155" s="75"/>
      <c r="AT155" s="75"/>
    </row>
    <row r="156" spans="18:46">
      <c r="R156" s="23"/>
      <c r="S156" s="23"/>
      <c r="T156" s="23"/>
      <c r="U156" s="33"/>
      <c r="V156" s="72"/>
      <c r="W156" s="65"/>
      <c r="X156" s="74"/>
      <c r="Y156" s="33"/>
      <c r="Z156" s="70"/>
      <c r="AA156" s="34"/>
      <c r="AS156" s="75"/>
      <c r="AT156" s="75"/>
    </row>
    <row r="157" spans="18:46">
      <c r="R157" s="23"/>
      <c r="S157" s="23"/>
      <c r="T157" s="23"/>
      <c r="U157" s="33"/>
      <c r="V157" s="72"/>
      <c r="W157" s="65"/>
      <c r="X157" s="74"/>
      <c r="Y157" s="33"/>
      <c r="Z157" s="70"/>
      <c r="AA157" s="34"/>
      <c r="AS157" s="75"/>
      <c r="AT157" s="75"/>
    </row>
    <row r="158" spans="18:46">
      <c r="R158" s="23"/>
      <c r="S158" s="23"/>
      <c r="T158" s="23"/>
      <c r="U158" s="33"/>
      <c r="V158" s="72"/>
      <c r="W158" s="65"/>
      <c r="X158" s="74"/>
      <c r="Y158" s="33"/>
      <c r="Z158" s="70"/>
      <c r="AA158" s="34"/>
      <c r="AS158" s="75"/>
      <c r="AT158" s="75"/>
    </row>
    <row r="159" spans="18:46">
      <c r="R159" s="23"/>
      <c r="S159" s="23"/>
      <c r="T159" s="23"/>
      <c r="U159" s="33"/>
      <c r="V159" s="72"/>
      <c r="W159" s="65"/>
      <c r="X159" s="74"/>
      <c r="Y159" s="57"/>
      <c r="Z159" s="70"/>
      <c r="AA159" s="34"/>
      <c r="AS159" s="75"/>
      <c r="AT159" s="75"/>
    </row>
    <row r="160" spans="18:46">
      <c r="R160" s="23"/>
      <c r="S160" s="23"/>
      <c r="T160" s="23"/>
      <c r="U160" s="33"/>
      <c r="V160" s="72"/>
      <c r="W160" s="65"/>
      <c r="X160" s="74"/>
      <c r="Y160" s="33"/>
      <c r="Z160" s="70"/>
      <c r="AA160" s="34"/>
      <c r="AS160" s="75"/>
      <c r="AT160" s="75"/>
    </row>
    <row r="161" spans="18:46">
      <c r="R161" s="23"/>
      <c r="S161" s="23"/>
      <c r="T161" s="23"/>
      <c r="U161" s="33"/>
      <c r="V161" s="72"/>
      <c r="W161" s="65"/>
      <c r="X161" s="74"/>
      <c r="Y161" s="33"/>
      <c r="Z161" s="70"/>
      <c r="AA161" s="34"/>
      <c r="AS161" s="75"/>
      <c r="AT161" s="75"/>
    </row>
    <row r="162" spans="18:46">
      <c r="R162" s="23"/>
      <c r="S162" s="23" t="s">
        <v>2</v>
      </c>
      <c r="T162" s="23"/>
      <c r="U162" s="33"/>
      <c r="V162" s="72"/>
      <c r="W162" s="65"/>
      <c r="X162" s="74"/>
      <c r="Y162" s="33"/>
      <c r="Z162" s="70"/>
      <c r="AA162" s="34"/>
      <c r="AS162" s="75"/>
      <c r="AT162" s="75"/>
    </row>
    <row r="163" spans="18:46">
      <c r="R163" s="23"/>
      <c r="S163" s="23" t="s">
        <v>2</v>
      </c>
      <c r="T163" s="23"/>
      <c r="U163" s="33"/>
      <c r="V163" s="72"/>
      <c r="W163" s="65"/>
      <c r="X163" s="74"/>
      <c r="Y163" s="33"/>
      <c r="Z163" s="70"/>
      <c r="AA163" s="34"/>
      <c r="AS163" s="75"/>
      <c r="AT163" s="75"/>
    </row>
    <row r="164" spans="18:46">
      <c r="R164" s="23"/>
      <c r="S164" s="23" t="s">
        <v>2</v>
      </c>
      <c r="T164" s="23"/>
      <c r="U164" s="33"/>
      <c r="V164" s="72"/>
      <c r="W164" s="65"/>
      <c r="X164" s="74"/>
      <c r="Y164" s="33"/>
      <c r="Z164" s="70"/>
      <c r="AA164" s="34"/>
      <c r="AS164" s="75"/>
      <c r="AT164" s="75"/>
    </row>
    <row r="165" spans="18:46">
      <c r="R165" s="23"/>
      <c r="S165" s="23" t="s">
        <v>2</v>
      </c>
      <c r="T165" s="23"/>
      <c r="U165" s="33"/>
      <c r="V165" s="72"/>
      <c r="W165" s="65"/>
      <c r="X165" s="74"/>
      <c r="Y165" s="33"/>
      <c r="Z165" s="70"/>
      <c r="AA165" s="34"/>
      <c r="AS165" s="75"/>
      <c r="AT165" s="75"/>
    </row>
    <row r="166" spans="18:46">
      <c r="R166" s="23"/>
      <c r="S166" s="23" t="s">
        <v>2</v>
      </c>
      <c r="T166" s="23"/>
      <c r="U166" s="33"/>
      <c r="V166" s="72"/>
      <c r="W166" s="65"/>
      <c r="X166" s="74"/>
      <c r="Y166" s="33"/>
      <c r="Z166" s="70"/>
      <c r="AA166" s="34"/>
      <c r="AS166" s="75"/>
      <c r="AT166" s="75"/>
    </row>
    <row r="167" spans="18:46">
      <c r="R167" s="23"/>
      <c r="S167" s="23" t="s">
        <v>2</v>
      </c>
      <c r="T167" s="23"/>
      <c r="U167" s="33"/>
      <c r="V167" s="72"/>
      <c r="W167" s="65"/>
      <c r="X167" s="74"/>
      <c r="Y167" s="33"/>
      <c r="Z167" s="70"/>
      <c r="AA167" s="34"/>
      <c r="AS167" s="75"/>
      <c r="AT167" s="75"/>
    </row>
    <row r="168" spans="18:46">
      <c r="R168" s="23"/>
      <c r="S168" s="23" t="s">
        <v>2</v>
      </c>
      <c r="T168" s="23"/>
      <c r="U168" s="33"/>
      <c r="V168" s="72"/>
      <c r="W168" s="65"/>
      <c r="X168" s="74"/>
      <c r="Y168" s="33"/>
      <c r="Z168" s="70"/>
      <c r="AA168" s="34"/>
      <c r="AS168" s="75"/>
      <c r="AT168" s="75"/>
    </row>
    <row r="169" spans="18:46">
      <c r="R169" s="23"/>
      <c r="S169" s="23" t="s">
        <v>2</v>
      </c>
      <c r="T169" s="23"/>
      <c r="U169" s="33"/>
      <c r="V169" s="72"/>
      <c r="W169" s="65"/>
      <c r="X169" s="74"/>
      <c r="Y169" s="57"/>
      <c r="Z169" s="70"/>
      <c r="AA169" s="34"/>
      <c r="AS169" s="75"/>
      <c r="AT169" s="75"/>
    </row>
    <row r="170" spans="18:46">
      <c r="R170" s="23"/>
      <c r="S170" s="23" t="s">
        <v>2</v>
      </c>
      <c r="T170" s="23"/>
      <c r="U170" s="33"/>
      <c r="V170" s="72"/>
      <c r="W170" s="65"/>
      <c r="X170" s="74"/>
      <c r="Y170" s="33"/>
      <c r="Z170" s="70"/>
      <c r="AA170" s="34"/>
      <c r="AS170" s="75"/>
      <c r="AT170" s="75"/>
    </row>
    <row r="171" spans="18:46">
      <c r="R171" s="23"/>
      <c r="S171" s="23" t="s">
        <v>2</v>
      </c>
      <c r="T171" s="23"/>
      <c r="U171" s="33"/>
      <c r="V171" s="72"/>
      <c r="W171" s="65"/>
      <c r="X171" s="74"/>
      <c r="Y171" s="33"/>
      <c r="Z171" s="70"/>
      <c r="AA171" s="34"/>
      <c r="AS171" s="75"/>
      <c r="AT171" s="75"/>
    </row>
    <row r="172" spans="18:46">
      <c r="R172" s="23"/>
      <c r="S172" s="23" t="s">
        <v>2</v>
      </c>
      <c r="T172" s="23"/>
      <c r="U172" s="33"/>
      <c r="V172" s="72"/>
      <c r="W172" s="65"/>
      <c r="X172" s="74"/>
      <c r="Y172" s="33"/>
      <c r="Z172" s="70"/>
      <c r="AA172" s="34"/>
      <c r="AS172" s="75"/>
      <c r="AT172" s="75"/>
    </row>
    <row r="173" spans="18:46">
      <c r="R173" s="23"/>
      <c r="S173" s="23" t="s">
        <v>2</v>
      </c>
      <c r="T173" s="23"/>
      <c r="U173" s="33"/>
      <c r="V173" s="72"/>
      <c r="W173" s="65"/>
      <c r="X173" s="74"/>
      <c r="Y173" s="33"/>
      <c r="Z173" s="70"/>
      <c r="AA173" s="34"/>
      <c r="AS173" s="75"/>
      <c r="AT173" s="75"/>
    </row>
    <row r="174" spans="18:46">
      <c r="R174" s="23"/>
      <c r="S174" s="23" t="s">
        <v>2</v>
      </c>
      <c r="T174" s="23"/>
      <c r="U174" s="33"/>
      <c r="V174" s="72"/>
      <c r="W174" s="65"/>
      <c r="X174" s="74"/>
      <c r="Y174" s="33"/>
      <c r="Z174" s="70"/>
      <c r="AA174" s="34"/>
      <c r="AS174" s="75"/>
      <c r="AT174" s="75"/>
    </row>
    <row r="175" spans="18:46">
      <c r="R175" s="23"/>
      <c r="S175" s="23" t="s">
        <v>2</v>
      </c>
      <c r="T175" s="23"/>
      <c r="U175" s="33"/>
      <c r="V175" s="72"/>
      <c r="W175" s="65"/>
      <c r="X175" s="74"/>
      <c r="Y175" s="33"/>
      <c r="Z175" s="70"/>
      <c r="AA175" s="34"/>
      <c r="AS175" s="75"/>
      <c r="AT175" s="75"/>
    </row>
    <row r="176" spans="18:46">
      <c r="R176" s="23"/>
      <c r="S176" s="23" t="s">
        <v>2</v>
      </c>
      <c r="T176" s="23"/>
      <c r="U176" s="33"/>
      <c r="V176" s="72"/>
      <c r="W176" s="65"/>
      <c r="X176" s="74"/>
      <c r="Y176" s="33"/>
      <c r="Z176" s="70"/>
      <c r="AA176" s="34"/>
      <c r="AS176" s="75"/>
      <c r="AT176" s="75"/>
    </row>
    <row r="177" spans="18:46">
      <c r="R177" s="23"/>
      <c r="S177" s="23" t="s">
        <v>2</v>
      </c>
      <c r="T177" s="23"/>
      <c r="U177" s="33"/>
      <c r="V177" s="72"/>
      <c r="W177" s="65"/>
      <c r="X177" s="74"/>
      <c r="Y177" s="33"/>
      <c r="Z177" s="70"/>
      <c r="AA177" s="34"/>
      <c r="AS177" s="75"/>
      <c r="AT177" s="75"/>
    </row>
    <row r="178" spans="18:46">
      <c r="R178" s="23"/>
      <c r="S178" s="23" t="s">
        <v>2</v>
      </c>
      <c r="T178" s="23"/>
      <c r="U178" s="33"/>
      <c r="V178" s="72"/>
      <c r="W178" s="65"/>
      <c r="X178" s="74"/>
      <c r="Y178" s="57"/>
      <c r="Z178" s="70"/>
      <c r="AA178" s="34"/>
      <c r="AS178" s="75"/>
      <c r="AT178" s="75"/>
    </row>
    <row r="179" spans="18:46">
      <c r="R179" s="23"/>
      <c r="S179" s="23" t="s">
        <v>2</v>
      </c>
      <c r="T179" s="23"/>
      <c r="U179" s="33"/>
      <c r="V179" s="72"/>
      <c r="W179" s="65"/>
      <c r="X179" s="74"/>
      <c r="Y179" s="33"/>
      <c r="Z179" s="70"/>
      <c r="AA179" s="34"/>
      <c r="AS179" s="75"/>
      <c r="AT179" s="75"/>
    </row>
    <row r="180" spans="18:46">
      <c r="R180" s="23"/>
      <c r="S180" s="23" t="s">
        <v>2</v>
      </c>
      <c r="T180" s="23"/>
      <c r="U180" s="33"/>
      <c r="V180" s="72"/>
      <c r="W180" s="65"/>
      <c r="X180" s="74"/>
      <c r="Y180" s="33"/>
      <c r="Z180" s="70"/>
      <c r="AA180" s="34"/>
      <c r="AS180" s="75"/>
      <c r="AT180" s="75"/>
    </row>
    <row r="181" spans="18:46">
      <c r="R181" s="23"/>
      <c r="S181" s="23" t="s">
        <v>2</v>
      </c>
      <c r="T181" s="23"/>
      <c r="U181" s="33"/>
      <c r="V181" s="72"/>
      <c r="W181" s="65"/>
      <c r="X181" s="74"/>
      <c r="Y181" s="33"/>
      <c r="Z181" s="70"/>
      <c r="AA181" s="34"/>
      <c r="AS181" s="75"/>
      <c r="AT181" s="75"/>
    </row>
    <row r="182" spans="18:46">
      <c r="R182" s="23"/>
      <c r="S182" s="23" t="s">
        <v>2</v>
      </c>
      <c r="T182" s="23"/>
      <c r="U182" s="33"/>
      <c r="V182" s="72"/>
      <c r="W182" s="65"/>
      <c r="X182" s="74"/>
      <c r="Y182" s="33"/>
      <c r="Z182" s="70"/>
      <c r="AA182" s="34"/>
      <c r="AS182" s="75"/>
      <c r="AT182" s="75"/>
    </row>
    <row r="183" spans="18:46">
      <c r="R183" s="23"/>
      <c r="S183" s="23" t="s">
        <v>2</v>
      </c>
      <c r="T183" s="23"/>
      <c r="U183" s="33"/>
      <c r="V183" s="72"/>
      <c r="W183" s="65"/>
      <c r="X183" s="74"/>
      <c r="Y183" s="33"/>
      <c r="Z183" s="70"/>
      <c r="AA183" s="34"/>
      <c r="AS183" s="75"/>
      <c r="AT183" s="75"/>
    </row>
    <row r="184" spans="18:46">
      <c r="R184" s="23"/>
      <c r="S184" s="23" t="s">
        <v>2</v>
      </c>
      <c r="T184" s="23"/>
      <c r="U184" s="33"/>
      <c r="V184" s="72"/>
      <c r="W184" s="65"/>
      <c r="X184" s="74"/>
      <c r="Y184" s="33"/>
      <c r="Z184" s="70"/>
      <c r="AA184" s="34"/>
      <c r="AS184" s="75"/>
      <c r="AT184" s="75"/>
    </row>
    <row r="185" spans="18:46">
      <c r="R185" s="23"/>
      <c r="S185" s="23" t="s">
        <v>2</v>
      </c>
      <c r="T185" s="23"/>
      <c r="U185" s="33"/>
      <c r="V185" s="72"/>
      <c r="W185" s="65"/>
      <c r="X185" s="74"/>
      <c r="Y185" s="33"/>
      <c r="Z185" s="70"/>
      <c r="AA185" s="34"/>
      <c r="AS185" s="75"/>
      <c r="AT185" s="75"/>
    </row>
    <row r="186" spans="18:46" ht="13">
      <c r="R186" s="73">
        <v>18</v>
      </c>
      <c r="S186" s="23"/>
      <c r="T186" s="23"/>
      <c r="U186" s="33"/>
      <c r="V186" s="72"/>
      <c r="W186" s="65"/>
      <c r="X186" s="74"/>
      <c r="Y186" s="57"/>
      <c r="Z186" s="70"/>
      <c r="AA186" s="34"/>
      <c r="AS186" s="75"/>
      <c r="AT186" s="75"/>
    </row>
    <row r="187" spans="18:46" ht="13">
      <c r="R187" s="73"/>
      <c r="S187" s="23"/>
      <c r="T187" s="23"/>
      <c r="U187" s="33"/>
      <c r="V187" s="72"/>
      <c r="W187" s="65"/>
      <c r="X187" s="74"/>
      <c r="Y187" s="33"/>
      <c r="Z187" s="70"/>
      <c r="AA187" s="34"/>
      <c r="AS187" s="75"/>
      <c r="AT187" s="75"/>
    </row>
    <row r="188" spans="18:46" ht="13">
      <c r="R188" s="69"/>
      <c r="S188" s="69"/>
      <c r="T188" s="23"/>
      <c r="U188" s="33"/>
      <c r="V188" s="72"/>
      <c r="W188" s="65"/>
      <c r="X188" s="74"/>
      <c r="Y188" s="33"/>
      <c r="Z188" s="70"/>
      <c r="AA188" s="34"/>
      <c r="AS188" s="75"/>
      <c r="AT188" s="75"/>
    </row>
    <row r="189" spans="18:46">
      <c r="R189" s="23"/>
      <c r="S189" s="23"/>
      <c r="T189" s="23"/>
      <c r="U189" s="33"/>
      <c r="V189" s="72"/>
      <c r="W189" s="65"/>
      <c r="X189" s="74"/>
      <c r="Y189" s="33"/>
      <c r="Z189" s="70"/>
      <c r="AA189" s="34"/>
      <c r="AS189" s="75"/>
      <c r="AT189" s="75"/>
    </row>
    <row r="190" spans="18:46">
      <c r="R190" s="23"/>
      <c r="S190" s="23"/>
      <c r="T190" s="23"/>
      <c r="U190" s="33"/>
      <c r="V190" s="72"/>
      <c r="W190" s="65"/>
      <c r="X190" s="74"/>
      <c r="Y190" s="33"/>
      <c r="Z190" s="70"/>
      <c r="AA190" s="34"/>
      <c r="AS190" s="75"/>
      <c r="AT190" s="75"/>
    </row>
    <row r="191" spans="18:46" ht="13">
      <c r="R191" s="23"/>
      <c r="S191" s="69"/>
      <c r="T191" s="23"/>
      <c r="U191" s="33"/>
      <c r="V191" s="72"/>
      <c r="W191" s="65"/>
      <c r="X191" s="74"/>
      <c r="Y191" s="33"/>
      <c r="Z191" s="70"/>
      <c r="AA191" s="34"/>
      <c r="AS191" s="75"/>
      <c r="AT191" s="75"/>
    </row>
    <row r="192" spans="18:46">
      <c r="R192" s="23"/>
      <c r="S192" s="23"/>
      <c r="T192" s="23"/>
      <c r="U192" s="33"/>
      <c r="V192" s="72"/>
      <c r="W192" s="65"/>
      <c r="X192" s="74"/>
      <c r="Y192" s="33"/>
      <c r="Z192" s="70"/>
      <c r="AA192" s="34"/>
      <c r="AS192" s="75"/>
      <c r="AT192" s="75"/>
    </row>
    <row r="193" spans="18:46">
      <c r="R193" s="23"/>
      <c r="S193" s="23"/>
      <c r="T193" s="23"/>
      <c r="U193" s="33"/>
      <c r="V193" s="72"/>
      <c r="W193" s="65"/>
      <c r="X193" s="74"/>
      <c r="Y193" s="57"/>
      <c r="Z193" s="70"/>
      <c r="AA193" s="34"/>
      <c r="AS193" s="75"/>
      <c r="AT193" s="75"/>
    </row>
    <row r="194" spans="18:46">
      <c r="R194" s="23"/>
      <c r="S194" s="23"/>
      <c r="T194" s="23"/>
      <c r="U194" s="33"/>
      <c r="V194" s="72"/>
      <c r="W194" s="65"/>
      <c r="X194" s="74"/>
      <c r="Y194" s="33"/>
      <c r="Z194" s="70"/>
      <c r="AA194" s="34"/>
      <c r="AS194" s="75"/>
      <c r="AT194" s="75"/>
    </row>
    <row r="195" spans="18:46">
      <c r="R195" s="23"/>
      <c r="S195" s="23"/>
      <c r="T195" s="23"/>
      <c r="U195" s="33"/>
      <c r="V195" s="72"/>
      <c r="W195" s="65"/>
      <c r="X195" s="74"/>
      <c r="Y195" s="33"/>
      <c r="Z195" s="70"/>
      <c r="AA195" s="34"/>
      <c r="AS195" s="75"/>
      <c r="AT195" s="75"/>
    </row>
    <row r="196" spans="18:46">
      <c r="R196" s="23"/>
      <c r="S196" s="23"/>
      <c r="T196" s="23"/>
      <c r="U196" s="33"/>
      <c r="V196" s="72"/>
      <c r="W196" s="65"/>
      <c r="X196" s="74"/>
      <c r="Y196" s="33"/>
      <c r="Z196" s="70"/>
      <c r="AA196" s="34"/>
      <c r="AS196" s="75"/>
      <c r="AT196" s="75"/>
    </row>
    <row r="197" spans="18:46">
      <c r="R197" s="23"/>
      <c r="S197" s="23"/>
      <c r="T197" s="23"/>
      <c r="U197" s="33"/>
      <c r="V197" s="72"/>
      <c r="W197" s="65"/>
      <c r="X197" s="74"/>
      <c r="Y197" s="33"/>
      <c r="Z197" s="70"/>
      <c r="AA197" s="34"/>
      <c r="AS197" s="75"/>
      <c r="AT197" s="75"/>
    </row>
    <row r="198" spans="18:46">
      <c r="R198" s="23"/>
      <c r="S198" s="23"/>
      <c r="T198" s="23"/>
      <c r="U198" s="33"/>
      <c r="V198" s="72"/>
      <c r="W198" s="65"/>
      <c r="X198" s="74"/>
      <c r="Y198" s="33"/>
      <c r="Z198" s="70"/>
      <c r="AA198" s="34"/>
      <c r="AS198" s="75"/>
      <c r="AT198" s="75"/>
    </row>
    <row r="199" spans="18:46" ht="13">
      <c r="R199" s="73">
        <v>18</v>
      </c>
      <c r="S199" s="73">
        <v>19</v>
      </c>
      <c r="T199" s="73">
        <v>20</v>
      </c>
      <c r="U199" s="33"/>
      <c r="V199" s="72"/>
      <c r="W199" s="65"/>
      <c r="X199" s="74"/>
      <c r="Y199" s="57"/>
      <c r="Z199" s="70"/>
      <c r="AA199" s="34"/>
      <c r="AS199" s="75"/>
      <c r="AT199" s="75"/>
    </row>
    <row r="200" spans="18:46" ht="13">
      <c r="R200" s="73"/>
      <c r="S200" s="73"/>
      <c r="T200" s="23"/>
      <c r="U200" s="33"/>
      <c r="V200" s="72"/>
      <c r="W200" s="65"/>
      <c r="X200" s="74"/>
      <c r="Y200" s="33"/>
      <c r="Z200" s="70"/>
      <c r="AA200" s="34"/>
      <c r="AS200" s="75"/>
      <c r="AT200" s="75"/>
    </row>
    <row r="201" spans="18:46" ht="13">
      <c r="R201" s="23"/>
      <c r="S201" s="73"/>
      <c r="T201" s="23"/>
      <c r="U201" s="33"/>
      <c r="V201" s="72"/>
      <c r="W201" s="65"/>
      <c r="X201" s="74"/>
      <c r="Y201" s="33"/>
      <c r="Z201" s="70"/>
      <c r="AA201" s="34"/>
      <c r="AS201" s="75"/>
      <c r="AT201" s="75"/>
    </row>
    <row r="202" spans="18:46">
      <c r="R202" s="23"/>
      <c r="S202" s="23"/>
      <c r="T202" s="23"/>
      <c r="U202" s="33"/>
      <c r="V202" s="72"/>
      <c r="W202" s="65"/>
      <c r="X202" s="74"/>
      <c r="Y202" s="33"/>
      <c r="Z202" s="70"/>
      <c r="AA202" s="34"/>
      <c r="AS202" s="75"/>
      <c r="AT202" s="75"/>
    </row>
    <row r="203" spans="18:46">
      <c r="R203" s="23"/>
      <c r="S203" s="23"/>
      <c r="T203" s="23"/>
      <c r="U203" s="33"/>
      <c r="V203" s="72"/>
      <c r="W203" s="65"/>
      <c r="X203" s="74"/>
      <c r="Y203" s="33"/>
      <c r="Z203" s="70"/>
      <c r="AA203" s="34"/>
      <c r="AS203" s="75"/>
      <c r="AT203" s="75"/>
    </row>
    <row r="204" spans="18:46" ht="13">
      <c r="R204" s="73"/>
      <c r="S204" s="23"/>
      <c r="T204" s="23"/>
      <c r="U204" s="33"/>
      <c r="V204" s="72"/>
      <c r="W204" s="65"/>
      <c r="X204" s="74"/>
      <c r="Y204" s="57"/>
      <c r="Z204" s="70"/>
      <c r="AA204" s="34"/>
      <c r="AS204" s="75"/>
      <c r="AT204" s="75"/>
    </row>
    <row r="205" spans="18:46">
      <c r="R205" s="23"/>
      <c r="S205" s="23"/>
      <c r="T205" s="23"/>
      <c r="U205" s="33"/>
      <c r="V205" s="72"/>
      <c r="W205" s="65"/>
      <c r="X205" s="74"/>
      <c r="Y205" s="33"/>
      <c r="Z205" s="70"/>
      <c r="AA205" s="34"/>
      <c r="AS205" s="75"/>
      <c r="AT205" s="75"/>
    </row>
    <row r="206" spans="18:46">
      <c r="R206" s="23"/>
      <c r="S206" s="23"/>
      <c r="T206" s="23"/>
      <c r="U206" s="33"/>
      <c r="V206" s="72"/>
      <c r="W206" s="65"/>
      <c r="X206" s="74"/>
      <c r="Y206" s="33"/>
      <c r="Z206" s="70"/>
      <c r="AA206" s="34"/>
      <c r="AS206" s="75"/>
      <c r="AT206" s="75"/>
    </row>
    <row r="207" spans="18:46">
      <c r="R207" s="23"/>
      <c r="S207" s="23"/>
      <c r="T207" s="23"/>
      <c r="U207" s="33"/>
      <c r="V207" s="72"/>
      <c r="W207" s="65"/>
      <c r="X207" s="74"/>
      <c r="Y207" s="33"/>
      <c r="Z207" s="70"/>
      <c r="AA207" s="34"/>
      <c r="AS207" s="75"/>
      <c r="AT207" s="75"/>
    </row>
    <row r="208" spans="18:46">
      <c r="R208" s="23"/>
      <c r="S208" s="23"/>
      <c r="T208" s="23"/>
      <c r="U208" s="33"/>
      <c r="V208" s="72"/>
      <c r="W208" s="65"/>
      <c r="X208" s="74"/>
      <c r="Y208" s="57"/>
      <c r="Z208" s="70"/>
      <c r="AA208" s="34"/>
      <c r="AS208" s="75"/>
      <c r="AT208" s="75"/>
    </row>
    <row r="209" spans="18:46" ht="13">
      <c r="R209" s="73"/>
      <c r="S209" s="23"/>
      <c r="T209" s="23"/>
      <c r="U209" s="33"/>
      <c r="V209" s="72"/>
      <c r="W209" s="65"/>
      <c r="X209" s="74"/>
      <c r="Y209" s="33"/>
      <c r="Z209" s="70"/>
      <c r="AA209" s="34"/>
      <c r="AS209" s="75"/>
      <c r="AT209" s="75"/>
    </row>
    <row r="210" spans="18:46">
      <c r="R210" s="23"/>
      <c r="S210" s="23"/>
      <c r="T210" s="23"/>
      <c r="U210" s="33"/>
      <c r="V210" s="72"/>
      <c r="W210" s="65"/>
      <c r="X210" s="74"/>
      <c r="Y210" s="33"/>
      <c r="Z210" s="70"/>
      <c r="AA210" s="34"/>
      <c r="AS210" s="75"/>
      <c r="AT210" s="75"/>
    </row>
    <row r="211" spans="18:46">
      <c r="R211" s="23"/>
      <c r="S211" s="23"/>
      <c r="T211" s="23"/>
      <c r="U211" s="33"/>
      <c r="V211" s="72"/>
      <c r="W211" s="65"/>
      <c r="X211" s="74"/>
      <c r="Y211" s="57"/>
      <c r="Z211" s="70"/>
      <c r="AA211" s="34"/>
      <c r="AS211" s="75"/>
      <c r="AT211" s="75"/>
    </row>
    <row r="212" spans="18:46">
      <c r="R212" s="23"/>
      <c r="S212" s="23"/>
      <c r="T212" s="23"/>
      <c r="U212" s="33"/>
      <c r="V212" s="72"/>
      <c r="W212" s="65"/>
      <c r="X212" s="74"/>
      <c r="Y212" s="33"/>
      <c r="Z212" s="70"/>
      <c r="AA212" s="34"/>
      <c r="AS212" s="75"/>
      <c r="AT212" s="75"/>
    </row>
    <row r="213" spans="18:46">
      <c r="R213" s="23"/>
      <c r="S213" s="17"/>
      <c r="T213" s="23"/>
      <c r="U213" s="33"/>
      <c r="V213" s="72"/>
      <c r="W213" s="65"/>
      <c r="X213" s="74"/>
      <c r="Y213" s="57"/>
      <c r="Z213" s="70"/>
      <c r="AA213" s="34"/>
      <c r="AS213" s="75"/>
      <c r="AT213" s="75"/>
    </row>
    <row r="214" spans="18:46">
      <c r="R214" s="23"/>
      <c r="S214" s="17"/>
      <c r="T214" s="23"/>
      <c r="U214" s="33"/>
      <c r="V214" s="72"/>
      <c r="W214" s="65"/>
      <c r="X214" s="74"/>
      <c r="Y214" s="33"/>
      <c r="Z214" s="70"/>
      <c r="AA214" s="34"/>
      <c r="AS214" s="75"/>
      <c r="AT214" s="75"/>
    </row>
    <row r="215" spans="18:46">
      <c r="R215" s="23"/>
      <c r="S215" s="17"/>
      <c r="T215" s="23"/>
      <c r="U215" s="33"/>
      <c r="V215" s="72"/>
      <c r="W215" s="65"/>
      <c r="X215" s="74"/>
      <c r="Y215" s="33"/>
      <c r="Z215" s="70"/>
      <c r="AA215" s="34"/>
      <c r="AS215" s="75"/>
      <c r="AT215" s="75"/>
    </row>
    <row r="216" spans="18:46">
      <c r="U216" s="34"/>
      <c r="V216" s="34"/>
      <c r="W216" s="74"/>
      <c r="X216" s="34"/>
      <c r="Y216" s="34"/>
      <c r="Z216" s="34"/>
      <c r="AA216" s="34"/>
    </row>
    <row r="217" spans="18:46">
      <c r="U217" s="34"/>
      <c r="V217" s="34"/>
      <c r="W217" s="74"/>
      <c r="X217" s="34"/>
      <c r="Y217" s="34"/>
      <c r="Z217" s="34"/>
      <c r="AA217" s="34"/>
    </row>
    <row r="218" spans="18:46">
      <c r="U218" s="34"/>
      <c r="V218" s="34"/>
      <c r="W218" s="74"/>
      <c r="X218" s="34"/>
      <c r="Y218" s="34"/>
      <c r="Z218" s="34"/>
      <c r="AA218" s="34"/>
    </row>
    <row r="219" spans="18:46">
      <c r="U219" s="34"/>
      <c r="V219" s="34"/>
      <c r="W219" s="74"/>
      <c r="X219" s="34"/>
      <c r="Y219" s="34"/>
      <c r="Z219" s="34"/>
      <c r="AA219" s="34"/>
    </row>
    <row r="220" spans="18:46">
      <c r="U220" s="34"/>
      <c r="V220" s="34"/>
      <c r="W220" s="74"/>
      <c r="X220" s="34"/>
      <c r="Y220" s="34"/>
      <c r="Z220" s="34"/>
      <c r="AA220" s="34"/>
    </row>
    <row r="221" spans="18:46">
      <c r="U221" s="34"/>
      <c r="V221" s="34"/>
      <c r="W221" s="74"/>
      <c r="X221" s="34"/>
      <c r="Y221" s="34"/>
      <c r="Z221" s="34"/>
      <c r="AA221" s="34"/>
    </row>
    <row r="222" spans="18:46">
      <c r="U222" s="34"/>
      <c r="V222" s="34"/>
      <c r="W222" s="74"/>
      <c r="X222" s="34"/>
      <c r="Y222" s="34"/>
      <c r="Z222" s="34"/>
      <c r="AA222" s="34"/>
    </row>
    <row r="223" spans="18:46">
      <c r="U223" s="34"/>
      <c r="V223" s="34"/>
      <c r="W223" s="74"/>
      <c r="X223" s="34"/>
      <c r="Y223" s="34"/>
      <c r="Z223" s="34"/>
      <c r="AA223" s="34"/>
    </row>
    <row r="224" spans="18:46">
      <c r="U224" s="34"/>
      <c r="V224" s="34"/>
      <c r="W224" s="74"/>
      <c r="X224" s="34"/>
      <c r="Y224" s="34"/>
      <c r="Z224" s="34"/>
      <c r="AA224" s="34"/>
    </row>
    <row r="225" spans="21:27">
      <c r="U225" s="34"/>
      <c r="V225" s="34"/>
      <c r="W225" s="74"/>
      <c r="X225" s="34"/>
      <c r="Y225" s="34"/>
      <c r="Z225" s="34"/>
      <c r="AA225" s="34"/>
    </row>
    <row r="226" spans="21:27">
      <c r="U226" s="34"/>
      <c r="V226" s="34"/>
      <c r="W226" s="74"/>
      <c r="X226" s="34"/>
      <c r="Y226" s="34"/>
      <c r="Z226" s="34"/>
      <c r="AA226" s="34"/>
    </row>
    <row r="227" spans="21:27">
      <c r="U227" s="34"/>
      <c r="V227" s="34"/>
      <c r="W227" s="74"/>
      <c r="X227" s="34"/>
      <c r="Y227" s="34"/>
      <c r="Z227" s="34"/>
      <c r="AA227" s="34"/>
    </row>
    <row r="228" spans="21:27">
      <c r="U228" s="34"/>
      <c r="V228" s="34"/>
      <c r="W228" s="74"/>
      <c r="X228" s="34"/>
      <c r="Y228" s="34"/>
      <c r="Z228" s="34"/>
      <c r="AA228" s="34"/>
    </row>
    <row r="229" spans="21:27">
      <c r="U229" s="34"/>
      <c r="V229" s="34"/>
      <c r="W229" s="74"/>
      <c r="X229" s="34"/>
      <c r="Y229" s="34"/>
      <c r="Z229" s="34"/>
      <c r="AA229" s="34"/>
    </row>
    <row r="230" spans="21:27">
      <c r="U230" s="34"/>
      <c r="V230" s="34"/>
      <c r="W230" s="74"/>
      <c r="X230" s="34"/>
      <c r="Y230" s="34"/>
      <c r="Z230" s="34"/>
      <c r="AA230" s="34"/>
    </row>
    <row r="231" spans="21:27">
      <c r="U231" s="34"/>
      <c r="V231" s="34"/>
      <c r="W231" s="74"/>
      <c r="X231" s="34"/>
      <c r="Y231" s="34"/>
      <c r="Z231" s="34"/>
      <c r="AA231" s="34"/>
    </row>
    <row r="232" spans="21:27">
      <c r="U232" s="34"/>
      <c r="V232" s="34"/>
      <c r="W232" s="74"/>
      <c r="X232" s="34"/>
      <c r="Y232" s="34"/>
      <c r="Z232" s="34"/>
      <c r="AA232" s="34"/>
    </row>
    <row r="233" spans="21:27">
      <c r="U233" s="34"/>
      <c r="V233" s="34"/>
      <c r="W233" s="74"/>
      <c r="X233" s="34"/>
      <c r="Y233" s="34"/>
      <c r="Z233" s="34"/>
      <c r="AA233" s="34"/>
    </row>
    <row r="234" spans="21:27">
      <c r="U234" s="34"/>
      <c r="V234" s="34"/>
      <c r="W234" s="74"/>
      <c r="X234" s="34"/>
      <c r="Y234" s="34"/>
      <c r="Z234" s="34"/>
      <c r="AA234" s="34"/>
    </row>
    <row r="235" spans="21:27">
      <c r="U235" s="34"/>
      <c r="V235" s="34"/>
      <c r="W235" s="74"/>
      <c r="X235" s="34"/>
      <c r="Y235" s="34"/>
      <c r="Z235" s="34"/>
      <c r="AA235" s="34"/>
    </row>
    <row r="236" spans="21:27">
      <c r="U236" s="34"/>
      <c r="V236" s="34"/>
      <c r="W236" s="74"/>
      <c r="X236" s="34"/>
      <c r="Y236" s="34"/>
      <c r="Z236" s="34"/>
      <c r="AA236" s="34"/>
    </row>
    <row r="237" spans="21:27">
      <c r="U237" s="34"/>
      <c r="V237" s="34"/>
      <c r="W237" s="74"/>
      <c r="X237" s="34"/>
      <c r="Y237" s="34"/>
      <c r="Z237" s="34"/>
      <c r="AA237" s="34"/>
    </row>
    <row r="238" spans="21:27">
      <c r="U238" s="34"/>
      <c r="V238" s="34"/>
      <c r="W238" s="74"/>
      <c r="X238" s="34"/>
      <c r="Y238" s="34"/>
      <c r="Z238" s="34"/>
      <c r="AA238" s="34"/>
    </row>
    <row r="239" spans="21:27">
      <c r="U239" s="34"/>
      <c r="V239" s="34"/>
      <c r="W239" s="74"/>
      <c r="X239" s="34"/>
      <c r="Y239" s="34"/>
      <c r="Z239" s="34"/>
      <c r="AA239" s="34"/>
    </row>
    <row r="240" spans="21:27">
      <c r="U240" s="34"/>
      <c r="V240" s="34"/>
      <c r="W240" s="74"/>
      <c r="X240" s="34"/>
      <c r="Y240" s="34"/>
      <c r="Z240" s="34"/>
      <c r="AA240" s="34"/>
    </row>
    <row r="241" spans="21:27">
      <c r="U241" s="34"/>
      <c r="V241" s="34"/>
      <c r="W241" s="74"/>
      <c r="X241" s="34"/>
      <c r="Y241" s="34"/>
      <c r="Z241" s="34"/>
      <c r="AA241" s="34"/>
    </row>
    <row r="242" spans="21:27">
      <c r="U242" s="34"/>
      <c r="V242" s="34"/>
      <c r="W242" s="74"/>
      <c r="X242" s="34"/>
      <c r="Y242" s="34"/>
      <c r="Z242" s="34"/>
      <c r="AA242" s="34"/>
    </row>
    <row r="243" spans="21:27">
      <c r="U243" s="34"/>
      <c r="V243" s="34"/>
      <c r="W243" s="74"/>
      <c r="X243" s="34"/>
      <c r="Y243" s="34"/>
      <c r="Z243" s="34"/>
      <c r="AA243" s="34"/>
    </row>
    <row r="244" spans="21:27">
      <c r="U244" s="34"/>
      <c r="V244" s="34"/>
      <c r="W244" s="74"/>
      <c r="X244" s="34"/>
      <c r="Y244" s="34"/>
      <c r="Z244" s="34"/>
      <c r="AA244" s="34"/>
    </row>
    <row r="245" spans="21:27">
      <c r="U245" s="34"/>
      <c r="V245" s="34"/>
      <c r="W245" s="74"/>
      <c r="X245" s="34"/>
      <c r="Y245" s="34"/>
      <c r="Z245" s="34"/>
      <c r="AA245" s="34"/>
    </row>
    <row r="246" spans="21:27">
      <c r="U246" s="34"/>
      <c r="V246" s="34"/>
      <c r="W246" s="74"/>
      <c r="X246" s="34"/>
      <c r="Y246" s="34"/>
      <c r="Z246" s="34"/>
      <c r="AA246" s="34"/>
    </row>
    <row r="247" spans="21:27">
      <c r="U247" s="34"/>
      <c r="V247" s="34"/>
      <c r="W247" s="74"/>
      <c r="X247" s="34"/>
      <c r="Y247" s="34"/>
      <c r="Z247" s="34"/>
      <c r="AA247" s="34"/>
    </row>
    <row r="248" spans="21:27">
      <c r="U248" s="34"/>
      <c r="V248" s="34"/>
      <c r="W248" s="74"/>
      <c r="X248" s="34"/>
      <c r="Y248" s="34"/>
      <c r="Z248" s="34"/>
      <c r="AA248" s="34"/>
    </row>
    <row r="249" spans="21:27">
      <c r="U249" s="34"/>
      <c r="V249" s="34"/>
      <c r="W249" s="74"/>
      <c r="X249" s="34"/>
      <c r="Y249" s="34"/>
      <c r="Z249" s="34"/>
      <c r="AA249" s="34"/>
    </row>
    <row r="250" spans="21:27">
      <c r="U250" s="34"/>
      <c r="V250" s="34"/>
      <c r="W250" s="74"/>
      <c r="X250" s="34"/>
      <c r="Y250" s="34"/>
      <c r="Z250" s="34"/>
      <c r="AA250" s="34"/>
    </row>
    <row r="251" spans="21:27">
      <c r="U251" s="34"/>
      <c r="V251" s="34"/>
      <c r="W251" s="74"/>
      <c r="X251" s="34"/>
      <c r="Y251" s="34"/>
      <c r="Z251" s="34"/>
      <c r="AA251" s="34"/>
    </row>
    <row r="252" spans="21:27">
      <c r="U252" s="34"/>
      <c r="V252" s="34"/>
      <c r="W252" s="74"/>
      <c r="X252" s="34"/>
      <c r="Y252" s="34"/>
      <c r="Z252" s="34"/>
      <c r="AA252" s="34"/>
    </row>
    <row r="253" spans="21:27">
      <c r="U253" s="34"/>
      <c r="V253" s="34"/>
      <c r="W253" s="74"/>
      <c r="X253" s="34"/>
      <c r="Y253" s="34"/>
      <c r="Z253" s="34"/>
      <c r="AA253" s="34"/>
    </row>
    <row r="254" spans="21:27">
      <c r="U254" s="34"/>
      <c r="V254" s="34"/>
      <c r="W254" s="74"/>
      <c r="X254" s="34"/>
      <c r="Y254" s="34"/>
      <c r="Z254" s="34"/>
      <c r="AA254" s="34"/>
    </row>
    <row r="255" spans="21:27">
      <c r="U255" s="34"/>
      <c r="V255" s="34"/>
      <c r="W255" s="74"/>
      <c r="X255" s="34"/>
      <c r="Y255" s="34"/>
      <c r="Z255" s="34"/>
      <c r="AA255" s="34"/>
    </row>
    <row r="256" spans="21:27">
      <c r="U256" s="34"/>
      <c r="V256" s="34"/>
      <c r="W256" s="74"/>
      <c r="X256" s="34"/>
      <c r="Y256" s="34"/>
      <c r="Z256" s="34"/>
      <c r="AA256" s="34"/>
    </row>
    <row r="257" spans="21:27">
      <c r="U257" s="34"/>
      <c r="V257" s="34"/>
      <c r="W257" s="74"/>
      <c r="X257" s="34"/>
      <c r="Y257" s="34"/>
      <c r="Z257" s="34"/>
      <c r="AA257" s="34"/>
    </row>
    <row r="258" spans="21:27">
      <c r="W258" s="75"/>
    </row>
    <row r="259" spans="21:27">
      <c r="W259" s="75"/>
    </row>
    <row r="260" spans="21:27">
      <c r="W260" s="75"/>
    </row>
    <row r="261" spans="21:27">
      <c r="W261" s="75"/>
    </row>
    <row r="262" spans="21:27">
      <c r="W262" s="75"/>
    </row>
    <row r="263" spans="21:27">
      <c r="W263" s="75"/>
    </row>
    <row r="264" spans="21:27">
      <c r="W264" s="75"/>
    </row>
    <row r="265" spans="21:27">
      <c r="W265" s="75"/>
    </row>
    <row r="266" spans="21:27">
      <c r="W266" s="75"/>
    </row>
    <row r="267" spans="21:27">
      <c r="W267" s="75"/>
    </row>
    <row r="268" spans="21:27">
      <c r="W268" s="75"/>
    </row>
    <row r="269" spans="21:27">
      <c r="W269" s="75"/>
    </row>
    <row r="270" spans="21:27">
      <c r="W270" s="75"/>
    </row>
    <row r="271" spans="21:27">
      <c r="W271" s="75"/>
    </row>
    <row r="272" spans="21:27">
      <c r="W272" s="75"/>
    </row>
    <row r="273" spans="23:23">
      <c r="W273" s="75"/>
    </row>
    <row r="274" spans="23:23">
      <c r="W274" s="75"/>
    </row>
    <row r="275" spans="23:23">
      <c r="W275" s="75"/>
    </row>
    <row r="276" spans="23:23">
      <c r="W276" s="75"/>
    </row>
    <row r="277" spans="23:23">
      <c r="W277" s="75"/>
    </row>
    <row r="278" spans="23:23">
      <c r="W278" s="75"/>
    </row>
    <row r="279" spans="23:23">
      <c r="W279" s="75"/>
    </row>
    <row r="280" spans="23:23">
      <c r="W280" s="75"/>
    </row>
    <row r="281" spans="23:23">
      <c r="W281" s="75"/>
    </row>
    <row r="282" spans="23:23">
      <c r="W282" s="75"/>
    </row>
    <row r="283" spans="23:23">
      <c r="W283" s="75"/>
    </row>
    <row r="284" spans="23:23">
      <c r="W284" s="75"/>
    </row>
    <row r="285" spans="23:23">
      <c r="W285" s="75"/>
    </row>
    <row r="286" spans="23:23">
      <c r="W286" s="75"/>
    </row>
    <row r="287" spans="23:23">
      <c r="W287" s="75"/>
    </row>
    <row r="288" spans="23:23">
      <c r="W288" s="75"/>
    </row>
    <row r="289" spans="23:23">
      <c r="W289" s="75"/>
    </row>
    <row r="290" spans="23:23">
      <c r="W290" s="75"/>
    </row>
    <row r="291" spans="23:23">
      <c r="W291" s="75"/>
    </row>
    <row r="292" spans="23:23">
      <c r="W292" s="75"/>
    </row>
    <row r="293" spans="23:23">
      <c r="W293" s="75"/>
    </row>
    <row r="294" spans="23:23">
      <c r="W294" s="75"/>
    </row>
    <row r="295" spans="23:23">
      <c r="W295" s="75"/>
    </row>
    <row r="296" spans="23:23">
      <c r="W296" s="75"/>
    </row>
    <row r="297" spans="23:23">
      <c r="W297" s="75"/>
    </row>
    <row r="298" spans="23:23">
      <c r="W298" s="75"/>
    </row>
    <row r="299" spans="23:23">
      <c r="W299" s="75"/>
    </row>
    <row r="300" spans="23:23">
      <c r="W300" s="75"/>
    </row>
    <row r="301" spans="23:23">
      <c r="W301" s="75"/>
    </row>
    <row r="302" spans="23:23">
      <c r="W302" s="75"/>
    </row>
    <row r="303" spans="23:23">
      <c r="W303" s="75"/>
    </row>
    <row r="304" spans="23:23">
      <c r="W304" s="75"/>
    </row>
    <row r="305" spans="23:23">
      <c r="W305" s="75"/>
    </row>
    <row r="306" spans="23:23">
      <c r="W306" s="75"/>
    </row>
    <row r="307" spans="23:23">
      <c r="W307" s="75"/>
    </row>
    <row r="308" spans="23:23">
      <c r="W308" s="75"/>
    </row>
    <row r="309" spans="23:23">
      <c r="W309" s="75"/>
    </row>
    <row r="310" spans="23:23">
      <c r="W310" s="75"/>
    </row>
    <row r="311" spans="23:23">
      <c r="W311" s="75"/>
    </row>
    <row r="312" spans="23:23">
      <c r="W312" s="75"/>
    </row>
    <row r="313" spans="23:23">
      <c r="W313" s="75"/>
    </row>
    <row r="314" spans="23:23">
      <c r="W314" s="75"/>
    </row>
    <row r="315" spans="23:23">
      <c r="W315" s="75"/>
    </row>
    <row r="316" spans="23:23">
      <c r="W316" s="75"/>
    </row>
    <row r="317" spans="23:23">
      <c r="W317" s="75"/>
    </row>
    <row r="318" spans="23:23">
      <c r="W318" s="75"/>
    </row>
    <row r="319" spans="23:23">
      <c r="W319" s="75"/>
    </row>
    <row r="320" spans="23:23">
      <c r="W320" s="75"/>
    </row>
    <row r="321" spans="23:23">
      <c r="W321" s="75"/>
    </row>
    <row r="322" spans="23:23">
      <c r="W322" s="75"/>
    </row>
    <row r="323" spans="23:23">
      <c r="W323" s="75"/>
    </row>
    <row r="324" spans="23:23">
      <c r="W324" s="75"/>
    </row>
    <row r="325" spans="23:23">
      <c r="W325" s="75"/>
    </row>
    <row r="326" spans="23:23">
      <c r="W326" s="75"/>
    </row>
    <row r="327" spans="23:23">
      <c r="W327" s="75"/>
    </row>
    <row r="328" spans="23:23">
      <c r="W328" s="75"/>
    </row>
    <row r="329" spans="23:23">
      <c r="W329" s="75"/>
    </row>
    <row r="330" spans="23:23">
      <c r="W330" s="75"/>
    </row>
    <row r="331" spans="23:23">
      <c r="W331" s="75"/>
    </row>
    <row r="332" spans="23:23">
      <c r="W332" s="75"/>
    </row>
    <row r="333" spans="23:23">
      <c r="W333" s="75"/>
    </row>
    <row r="334" spans="23:23">
      <c r="W334" s="75"/>
    </row>
    <row r="335" spans="23:23">
      <c r="W335" s="75"/>
    </row>
    <row r="336" spans="23:23">
      <c r="W336" s="75"/>
    </row>
    <row r="337" spans="23:23">
      <c r="W337" s="75"/>
    </row>
    <row r="338" spans="23:23">
      <c r="W338" s="75"/>
    </row>
    <row r="339" spans="23:23">
      <c r="W339" s="75"/>
    </row>
    <row r="340" spans="23:23">
      <c r="W340" s="75"/>
    </row>
    <row r="341" spans="23:23">
      <c r="W341" s="75"/>
    </row>
    <row r="342" spans="23:23">
      <c r="W342" s="75"/>
    </row>
    <row r="343" spans="23:23">
      <c r="W343" s="75"/>
    </row>
    <row r="344" spans="23:23">
      <c r="W344" s="75"/>
    </row>
    <row r="345" spans="23:23">
      <c r="W345" s="75"/>
    </row>
    <row r="346" spans="23:23">
      <c r="W346" s="75"/>
    </row>
    <row r="347" spans="23:23">
      <c r="W347" s="75"/>
    </row>
    <row r="348" spans="23:23">
      <c r="W348" s="75"/>
    </row>
    <row r="349" spans="23:23">
      <c r="W349" s="75"/>
    </row>
    <row r="350" spans="23:23">
      <c r="W350" s="75"/>
    </row>
    <row r="351" spans="23:23">
      <c r="W351" s="75"/>
    </row>
    <row r="352" spans="23:23">
      <c r="W352" s="75"/>
    </row>
    <row r="353" spans="23:23">
      <c r="W353" s="75"/>
    </row>
    <row r="354" spans="23:23">
      <c r="W354" s="75"/>
    </row>
    <row r="355" spans="23:23">
      <c r="W355" s="75"/>
    </row>
    <row r="356" spans="23:23">
      <c r="W356" s="75"/>
    </row>
    <row r="357" spans="23:23">
      <c r="W357" s="75"/>
    </row>
    <row r="358" spans="23:23">
      <c r="W358" s="75"/>
    </row>
    <row r="359" spans="23:23">
      <c r="W359" s="75"/>
    </row>
    <row r="360" spans="23:23">
      <c r="W360" s="75"/>
    </row>
    <row r="361" spans="23:23">
      <c r="W361" s="75"/>
    </row>
    <row r="362" spans="23:23">
      <c r="W362" s="75"/>
    </row>
    <row r="363" spans="23:23">
      <c r="W363" s="75"/>
    </row>
    <row r="364" spans="23:23">
      <c r="W364" s="75"/>
    </row>
  </sheetData>
  <mergeCells count="5">
    <mergeCell ref="N1:N2"/>
    <mergeCell ref="O1:O2"/>
    <mergeCell ref="P1:P2"/>
    <mergeCell ref="Q1:Q2"/>
    <mergeCell ref="U2:V2"/>
  </mergeCells>
  <conditionalFormatting sqref="D27:E33 G28 I28 K28 M28">
    <cfRule type="cellIs" dxfId="15" priority="16" stopIfTrue="1" operator="greaterThanOrEqual">
      <formula>5</formula>
    </cfRule>
  </conditionalFormatting>
  <conditionalFormatting sqref="V3:V22">
    <cfRule type="expression" dxfId="14" priority="13" stopIfTrue="1">
      <formula>V3=SMALL($V$3:$V$22,3)</formula>
    </cfRule>
    <cfRule type="expression" dxfId="13" priority="14" stopIfTrue="1">
      <formula>V3=SMALL($V$3:$V$22,2)</formula>
    </cfRule>
    <cfRule type="expression" dxfId="12" priority="15" stopIfTrue="1">
      <formula>V3=SMALL($V$3:$V$22,1)</formula>
    </cfRule>
  </conditionalFormatting>
  <conditionalFormatting sqref="Z20:AR22 Y3 Y16:Y22">
    <cfRule type="expression" dxfId="11" priority="4" stopIfTrue="1">
      <formula>Y3=SMALL($Y$3:$AR$22,8)</formula>
    </cfRule>
    <cfRule type="expression" dxfId="10" priority="5" stopIfTrue="1">
      <formula>Y3=SMALL($Y$3:$AR$22,7)</formula>
    </cfRule>
    <cfRule type="expression" dxfId="9" priority="6" stopIfTrue="1">
      <formula>Y3=SMALL($Y$3:$AR$22,9)</formula>
    </cfRule>
    <cfRule type="expression" dxfId="5" priority="7" stopIfTrue="1">
      <formula>Y3=SMALL($Y$3:$AR$22,6)</formula>
    </cfRule>
    <cfRule type="expression" dxfId="4" priority="8" stopIfTrue="1">
      <formula>Y3=SMALL($Y$3:$AR$22,5)</formula>
    </cfRule>
    <cfRule type="expression" dxfId="3" priority="9" stopIfTrue="1">
      <formula>Y3=SMALL($Y$3:$AR$22,4)</formula>
    </cfRule>
    <cfRule type="expression" dxfId="2" priority="10" stopIfTrue="1">
      <formula>Y3=SMALL($Y$3:$AR$22,3)</formula>
    </cfRule>
    <cfRule type="expression" dxfId="1" priority="11" stopIfTrue="1">
      <formula>Y3=SMALL($Y$3:$AR$22,2)</formula>
    </cfRule>
    <cfRule type="expression" dxfId="0" priority="12" stopIfTrue="1">
      <formula>Y3=SMALL($Y$3:$AR$22,1)</formula>
    </cfRule>
  </conditionalFormatting>
  <conditionalFormatting sqref="Y24:AR24">
    <cfRule type="expression" dxfId="8" priority="1" stopIfTrue="1">
      <formula>Y$24=SMALL($Y$24:$AR$24,3)</formula>
    </cfRule>
    <cfRule type="expression" dxfId="7" priority="2" stopIfTrue="1">
      <formula>Y$24=SMALL($Y$24:$AR$24,2)</formula>
    </cfRule>
    <cfRule type="expression" dxfId="6" priority="3" stopIfTrue="1">
      <formula>Y$24=SMALL($Y$24:$AR$24,1)</formula>
    </cfRule>
  </conditionalFormatting>
  <pageMargins left="0.78740157499999996" right="0.78740157499999996" top="0.984251969" bottom="0.984251969" header="0.4921259845" footer="0.4921259845"/>
  <pageSetup paperSize="9" orientation="portrait" horizontalDpi="300" r:id="rId1"/>
  <headerFooter alignWithMargins="0"/>
  <drawing r:id="rId2"/>
  <legacyDrawing r:id="rId3"/>
  <controls>
    <control shapeId="1028" r:id="rId4" name="Label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tulipe</cp:lastModifiedBy>
  <dcterms:created xsi:type="dcterms:W3CDTF">2014-01-03T18:05:35Z</dcterms:created>
  <dcterms:modified xsi:type="dcterms:W3CDTF">2014-01-03T20:48:06Z</dcterms:modified>
</cp:coreProperties>
</file>